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906" firstSheet="1" activeTab="2"/>
  </bookViews>
  <sheets>
    <sheet name="Members" sheetId="1" r:id="rId1"/>
    <sheet name="Waspa Rankings" sheetId="2" r:id="rId2"/>
    <sheet name="18 Player Alter" sheetId="3" r:id="rId3"/>
  </sheets>
  <definedNames>
    <definedName name="_xlnm._FilterDatabase" localSheetId="2" hidden="1">'18 Player Alter'!$N$42:$V$45</definedName>
    <definedName name="_xlnm._FilterDatabase" localSheetId="1" hidden="1">'Waspa Rankings'!$D$4:$F$32</definedName>
    <definedName name="_xlnm.Print_Area" localSheetId="2">'18 Player Alter'!$B$2:$L$26</definedName>
  </definedNames>
  <calcPr fullCalcOnLoad="1"/>
</workbook>
</file>

<file path=xl/sharedStrings.xml><?xml version="1.0" encoding="utf-8"?>
<sst xmlns="http://schemas.openxmlformats.org/spreadsheetml/2006/main" count="452" uniqueCount="175">
  <si>
    <t>A</t>
  </si>
  <si>
    <t>D</t>
  </si>
  <si>
    <t>F</t>
  </si>
  <si>
    <t>v</t>
  </si>
  <si>
    <t>G3</t>
  </si>
  <si>
    <t>Group A</t>
  </si>
  <si>
    <t>Group B</t>
  </si>
  <si>
    <t>P</t>
  </si>
  <si>
    <t>W</t>
  </si>
  <si>
    <t>L</t>
  </si>
  <si>
    <t>Gd</t>
  </si>
  <si>
    <t>Pts</t>
  </si>
  <si>
    <t>G1</t>
  </si>
  <si>
    <t>G2</t>
  </si>
  <si>
    <t>Final</t>
  </si>
  <si>
    <t>G4</t>
  </si>
  <si>
    <t>Player</t>
  </si>
  <si>
    <t>Group C</t>
  </si>
  <si>
    <t>Ref</t>
  </si>
  <si>
    <t>Name</t>
  </si>
  <si>
    <t>Group</t>
  </si>
  <si>
    <t>-</t>
  </si>
  <si>
    <t>Pos</t>
  </si>
  <si>
    <t>Kenny</t>
  </si>
  <si>
    <t>Barry</t>
  </si>
  <si>
    <t>Mark</t>
  </si>
  <si>
    <t>Cormac</t>
  </si>
  <si>
    <t>Brendan</t>
  </si>
  <si>
    <t>John</t>
  </si>
  <si>
    <t>Ph</t>
  </si>
  <si>
    <t>Email</t>
  </si>
  <si>
    <t>DOB</t>
  </si>
  <si>
    <t>Address 1</t>
  </si>
  <si>
    <t>Address 2</t>
  </si>
  <si>
    <t>Address 3</t>
  </si>
  <si>
    <t>Address 4</t>
  </si>
  <si>
    <t>Moore</t>
  </si>
  <si>
    <t>089 417 1997</t>
  </si>
  <si>
    <t>johnmoorejm1@hotmail.com</t>
  </si>
  <si>
    <t xml:space="preserve">Craan </t>
  </si>
  <si>
    <t>Wells</t>
  </si>
  <si>
    <t>Gorey</t>
  </si>
  <si>
    <t>Co.Wexford</t>
  </si>
  <si>
    <t>Y25 K718</t>
  </si>
  <si>
    <t>Address 5</t>
  </si>
  <si>
    <t>No.</t>
  </si>
  <si>
    <t>Farrell</t>
  </si>
  <si>
    <t>Fitzpatrick</t>
  </si>
  <si>
    <t>Andy</t>
  </si>
  <si>
    <t>Nick</t>
  </si>
  <si>
    <t>Gary</t>
  </si>
  <si>
    <t>Rodgers</t>
  </si>
  <si>
    <t>Oision</t>
  </si>
  <si>
    <t>Mor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</si>
  <si>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</si>
  <si>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</si>
  <si>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</si>
  <si>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</si>
  <si>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</si>
  <si>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</si>
  <si>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</si>
  <si>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</si>
  <si>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Ranking Points for Highest Republic of Ireland Finish</t>
  </si>
  <si>
    <t>Season runs from Jan to Dec</t>
  </si>
  <si>
    <t>At end of year 50% of points carried over to new year</t>
  </si>
  <si>
    <t>Schedule</t>
  </si>
  <si>
    <t>Competition with 4</t>
  </si>
  <si>
    <t>Competition with 5</t>
  </si>
  <si>
    <t>Competition with 6</t>
  </si>
  <si>
    <t>Competition with 7</t>
  </si>
  <si>
    <t>Competition with 8</t>
  </si>
  <si>
    <t>Competition with 9</t>
  </si>
  <si>
    <t>Competition with 10</t>
  </si>
  <si>
    <t>Competition with 11</t>
  </si>
  <si>
    <t>Competition with 12</t>
  </si>
  <si>
    <t>Competition with 13</t>
  </si>
  <si>
    <t>Competition with 14</t>
  </si>
  <si>
    <t>Competition with 15</t>
  </si>
  <si>
    <t>Competition with 16</t>
  </si>
  <si>
    <t>Competition with 17</t>
  </si>
  <si>
    <t>Competition with 18</t>
  </si>
  <si>
    <t>Competition with 19</t>
  </si>
  <si>
    <t>Competition with 20</t>
  </si>
  <si>
    <t>League</t>
  </si>
  <si>
    <t>X</t>
  </si>
  <si>
    <t>Alt Group</t>
  </si>
  <si>
    <t>Michael</t>
  </si>
  <si>
    <t>O'Brien</t>
  </si>
  <si>
    <t>Kenneth</t>
  </si>
  <si>
    <t>McKenzie</t>
  </si>
  <si>
    <t>Colm</t>
  </si>
  <si>
    <t>Placing</t>
  </si>
  <si>
    <t>Points</t>
  </si>
  <si>
    <t>Gerry</t>
  </si>
  <si>
    <t>Harrington</t>
  </si>
  <si>
    <t>Daniel</t>
  </si>
  <si>
    <t>Gallagher</t>
  </si>
  <si>
    <t>Kaliszewski</t>
  </si>
  <si>
    <t>Fiona</t>
  </si>
  <si>
    <t>John Moore</t>
  </si>
  <si>
    <t>Andy Fitzpatrick</t>
  </si>
  <si>
    <t>Nick Moore</t>
  </si>
  <si>
    <t>Joe</t>
  </si>
  <si>
    <t>Aaron</t>
  </si>
  <si>
    <t>David</t>
  </si>
  <si>
    <t>Beggs</t>
  </si>
  <si>
    <t>Spence</t>
  </si>
  <si>
    <t>Skinner</t>
  </si>
  <si>
    <t>Kevin</t>
  </si>
  <si>
    <t>Cordell</t>
  </si>
  <si>
    <t>Elton</t>
  </si>
  <si>
    <t>Oisin</t>
  </si>
  <si>
    <t>Bradley</t>
  </si>
  <si>
    <t>Martin Og</t>
  </si>
  <si>
    <t>WASPA Ranking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</si>
  <si>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</si>
  <si>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</si>
  <si>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</si>
  <si>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</si>
  <si>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</si>
  <si>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</si>
  <si>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</si>
  <si>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</si>
  <si>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</si>
  <si>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</si>
  <si>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</si>
  <si>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</si>
  <si>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</si>
  <si>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</si>
  <si>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</si>
  <si>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</si>
  <si>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</si>
  <si>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</si>
  <si>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</si>
  <si>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Semi-Final</t>
  </si>
  <si>
    <t>Barry Spence</t>
  </si>
  <si>
    <t>Martin Og Bradley</t>
  </si>
  <si>
    <t>Kenny Beggs</t>
  </si>
  <si>
    <t>Aaron Skinner</t>
  </si>
  <si>
    <t>Kevin Cordell</t>
  </si>
  <si>
    <t>Mark Farrell</t>
  </si>
  <si>
    <t>Joe Harrington</t>
  </si>
  <si>
    <t>Oisin Mor</t>
  </si>
  <si>
    <t>Gerry Harrington</t>
  </si>
  <si>
    <t>Daniel Kaliszewski</t>
  </si>
  <si>
    <t>David Elton</t>
  </si>
  <si>
    <t>Bye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</si>
  <si>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</si>
  <si>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</si>
  <si>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</si>
  <si>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</si>
  <si>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</si>
  <si>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</si>
  <si>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</si>
  <si>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</si>
  <si>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</si>
  <si>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</si>
  <si>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Fin</t>
  </si>
  <si>
    <t>Fi Moore</t>
  </si>
  <si>
    <t>Fin Skinner</t>
  </si>
  <si>
    <t>Mick O'Brien</t>
  </si>
  <si>
    <t>Junior Semi Final</t>
  </si>
  <si>
    <t>Junior Final</t>
  </si>
  <si>
    <t>2-1</t>
  </si>
  <si>
    <t>Shots</t>
  </si>
  <si>
    <t>Finn Skinner</t>
  </si>
  <si>
    <t>Quarter Final Group A</t>
  </si>
  <si>
    <t>Quarter Final Group B</t>
  </si>
  <si>
    <t>Shield Group A</t>
  </si>
  <si>
    <t>Shield Group B</t>
  </si>
  <si>
    <t>Plate - 2 Groups of 3</t>
  </si>
  <si>
    <t>Open Quarter Finals - 2 Groups of 4</t>
  </si>
  <si>
    <t>Junior - Group of 3</t>
  </si>
  <si>
    <t>Plate Semi- Final</t>
  </si>
  <si>
    <t>Plate Final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</si>
</sst>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:mm"/>
    <numFmt numFmtId="180" formatCode="h:mm:ss"/>
    <numFmt numFmtId="181" formatCode="[$€-2]\ #,##0.00_);[Red]\([$€-2]\ #,##0.00\)"/>
  </numFmts>
  <fonts count="4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42"/>
      <name val="Arial"/>
      <family val="2"/>
    </font>
    <font>
      <b/>
      <sz val="10"/>
      <color indexed="47"/>
      <name val="Arial"/>
      <family val="2"/>
    </font>
    <font>
      <b/>
      <sz val="10"/>
      <color indexed="41"/>
      <name val="Arial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4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3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35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right"/>
      <protection locked="0"/>
    </xf>
    <xf numFmtId="0" fontId="7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33" borderId="22" xfId="0" applyFont="1" applyFill="1" applyBorder="1" applyAlignment="1">
      <alignment horizontal="center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Border="1" applyAlignment="1">
      <alignment/>
    </xf>
    <xf numFmtId="0" fontId="3" fillId="0" borderId="27" xfId="53" applyBorder="1" applyAlignment="1" applyProtection="1">
      <alignment/>
      <protection/>
    </xf>
    <xf numFmtId="14" fontId="0" fillId="0" borderId="27" xfId="0" applyNumberForma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8" fillId="16" borderId="27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8" fillId="16" borderId="28" xfId="0" applyFont="1" applyFill="1" applyBorder="1" applyAlignment="1">
      <alignment vertical="center"/>
    </xf>
    <xf numFmtId="0" fontId="8" fillId="16" borderId="29" xfId="0" applyFont="1" applyFill="1" applyBorder="1" applyAlignment="1">
      <alignment vertical="center"/>
    </xf>
    <xf numFmtId="0" fontId="8" fillId="16" borderId="29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16" borderId="28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0" fontId="0" fillId="8" borderId="0" xfId="0" applyFill="1" applyAlignment="1">
      <alignment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47" fillId="37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34" borderId="39" xfId="0" applyFill="1" applyBorder="1" applyAlignment="1" applyProtection="1">
      <alignment horizontal="left"/>
      <protection locked="0"/>
    </xf>
    <xf numFmtId="0" fontId="0" fillId="34" borderId="40" xfId="0" applyFill="1" applyBorder="1" applyAlignment="1">
      <alignment/>
    </xf>
    <xf numFmtId="0" fontId="0" fillId="34" borderId="41" xfId="0" applyFill="1" applyBorder="1" applyAlignment="1" applyProtection="1">
      <alignment horizontal="right"/>
      <protection locked="0"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0" fillId="12" borderId="10" xfId="0" applyFill="1" applyBorder="1" applyAlignment="1" applyProtection="1">
      <alignment/>
      <protection locked="0"/>
    </xf>
    <xf numFmtId="0" fontId="4" fillId="33" borderId="42" xfId="0" applyFont="1" applyFill="1" applyBorder="1" applyAlignment="1">
      <alignment horizontal="center"/>
    </xf>
    <xf numFmtId="0" fontId="0" fillId="35" borderId="32" xfId="0" applyFill="1" applyBorder="1" applyAlignment="1" applyProtection="1">
      <alignment horizontal="center"/>
      <protection locked="0"/>
    </xf>
    <xf numFmtId="0" fontId="0" fillId="13" borderId="32" xfId="0" applyFill="1" applyBorder="1" applyAlignment="1" applyProtection="1">
      <alignment horizontal="center"/>
      <protection locked="0"/>
    </xf>
    <xf numFmtId="0" fontId="0" fillId="13" borderId="32" xfId="0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 horizontal="center"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10" xfId="0" applyFill="1" applyBorder="1" applyAlignment="1">
      <alignment/>
    </xf>
    <xf numFmtId="0" fontId="0" fillId="13" borderId="10" xfId="0" applyFill="1" applyBorder="1" applyAlignment="1" applyProtection="1">
      <alignment/>
      <protection locked="0"/>
    </xf>
    <xf numFmtId="0" fontId="0" fillId="13" borderId="24" xfId="0" applyFill="1" applyBorder="1" applyAlignment="1" applyProtection="1">
      <alignment horizontal="center"/>
      <protection locked="0"/>
    </xf>
    <xf numFmtId="0" fontId="0" fillId="13" borderId="24" xfId="0" applyFill="1" applyBorder="1" applyAlignment="1" applyProtection="1">
      <alignment/>
      <protection locked="0"/>
    </xf>
    <xf numFmtId="0" fontId="48" fillId="33" borderId="45" xfId="0" applyFont="1" applyFill="1" applyBorder="1" applyAlignment="1">
      <alignment horizontal="center"/>
    </xf>
    <xf numFmtId="0" fontId="48" fillId="33" borderId="45" xfId="0" applyFont="1" applyFill="1" applyBorder="1" applyAlignment="1">
      <alignment/>
    </xf>
    <xf numFmtId="0" fontId="48" fillId="33" borderId="16" xfId="0" applyFont="1" applyFill="1" applyBorder="1" applyAlignment="1">
      <alignment horizontal="center"/>
    </xf>
    <xf numFmtId="0" fontId="48" fillId="33" borderId="46" xfId="0" applyFont="1" applyFill="1" applyBorder="1" applyAlignment="1">
      <alignment horizontal="center"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13" borderId="24" xfId="0" applyFont="1" applyFill="1" applyBorder="1" applyAlignment="1" applyProtection="1">
      <alignment/>
      <protection locked="0"/>
    </xf>
    <xf numFmtId="17" fontId="0" fillId="0" borderId="10" xfId="0" applyNumberFormat="1" applyFont="1" applyFill="1" applyBorder="1" applyAlignment="1">
      <alignment/>
    </xf>
    <xf numFmtId="0" fontId="0" fillId="38" borderId="32" xfId="0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9" borderId="24" xfId="0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0" xfId="0" applyFill="1" applyBorder="1" applyAlignment="1" applyProtection="1">
      <alignment/>
      <protection locked="0"/>
    </xf>
    <xf numFmtId="0" fontId="0" fillId="10" borderId="10" xfId="0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0" xfId="0" applyFill="1" applyBorder="1" applyAlignment="1" applyProtection="1">
      <alignment/>
      <protection locked="0"/>
    </xf>
    <xf numFmtId="0" fontId="0" fillId="9" borderId="10" xfId="0" applyFill="1" applyBorder="1" applyAlignment="1">
      <alignment horizontal="center"/>
    </xf>
    <xf numFmtId="0" fontId="0" fillId="9" borderId="38" xfId="0" applyFont="1" applyFill="1" applyBorder="1" applyAlignment="1">
      <alignment/>
    </xf>
    <xf numFmtId="0" fontId="0" fillId="9" borderId="20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38" xfId="0" applyFont="1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0" xfId="0" applyFill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38" xfId="0" applyFont="1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0" xfId="0" applyFont="1" applyFill="1" applyBorder="1" applyAlignment="1">
      <alignment/>
    </xf>
    <xf numFmtId="17" fontId="0" fillId="12" borderId="10" xfId="0" applyNumberFormat="1" applyFont="1" applyFill="1" applyBorder="1" applyAlignment="1">
      <alignment/>
    </xf>
    <xf numFmtId="17" fontId="0" fillId="12" borderId="38" xfId="0" applyNumberFormat="1" applyFont="1" applyFill="1" applyBorder="1" applyAlignment="1">
      <alignment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>
      <alignment/>
    </xf>
    <xf numFmtId="16" fontId="0" fillId="34" borderId="41" xfId="0" applyNumberFormat="1" applyFill="1" applyBorder="1" applyAlignment="1" applyProtection="1" quotePrefix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33" borderId="32" xfId="0" applyFont="1" applyFill="1" applyBorder="1" applyAlignment="1">
      <alignment horizontal="center"/>
    </xf>
    <xf numFmtId="0" fontId="4" fillId="33" borderId="4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0" fillId="9" borderId="47" xfId="0" applyFont="1" applyFill="1" applyBorder="1" applyAlignment="1">
      <alignment/>
    </xf>
    <xf numFmtId="0" fontId="0" fillId="9" borderId="47" xfId="0" applyFill="1" applyBorder="1" applyAlignment="1" applyProtection="1">
      <alignment/>
      <protection locked="0"/>
    </xf>
    <xf numFmtId="0" fontId="0" fillId="9" borderId="47" xfId="0" applyFill="1" applyBorder="1" applyAlignment="1">
      <alignment horizontal="center"/>
    </xf>
    <xf numFmtId="17" fontId="0" fillId="9" borderId="48" xfId="0" applyNumberFormat="1" applyFont="1" applyFill="1" applyBorder="1" applyAlignment="1">
      <alignment/>
    </xf>
    <xf numFmtId="0" fontId="0" fillId="9" borderId="49" xfId="0" applyFill="1" applyBorder="1" applyAlignment="1">
      <alignment/>
    </xf>
    <xf numFmtId="0" fontId="0" fillId="9" borderId="50" xfId="0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0" fillId="10" borderId="15" xfId="0" applyFill="1" applyBorder="1" applyAlignment="1" applyProtection="1">
      <alignment/>
      <protection locked="0"/>
    </xf>
    <xf numFmtId="0" fontId="0" fillId="10" borderId="24" xfId="0" applyFill="1" applyBorder="1" applyAlignment="1" applyProtection="1">
      <alignment/>
      <protection locked="0"/>
    </xf>
    <xf numFmtId="0" fontId="0" fillId="9" borderId="10" xfId="0" applyFill="1" applyBorder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0" fillId="17" borderId="0" xfId="0" applyFill="1" applyAlignment="1">
      <alignment/>
    </xf>
    <xf numFmtId="0" fontId="9" fillId="17" borderId="0" xfId="0" applyFont="1" applyFill="1" applyAlignment="1">
      <alignment/>
    </xf>
    <xf numFmtId="0" fontId="0" fillId="39" borderId="15" xfId="0" applyFont="1" applyFill="1" applyBorder="1" applyAlignment="1" applyProtection="1">
      <alignment/>
      <protection locked="0"/>
    </xf>
    <xf numFmtId="0" fontId="0" fillId="38" borderId="33" xfId="0" applyFill="1" applyBorder="1" applyAlignment="1">
      <alignment horizontal="center"/>
    </xf>
    <xf numFmtId="0" fontId="0" fillId="38" borderId="33" xfId="0" applyFill="1" applyBorder="1" applyAlignment="1" applyProtection="1">
      <alignment horizontal="center"/>
      <protection locked="0"/>
    </xf>
    <xf numFmtId="0" fontId="0" fillId="38" borderId="35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 applyProtection="1">
      <alignment horizontal="center"/>
      <protection locked="0"/>
    </xf>
    <xf numFmtId="0" fontId="0" fillId="38" borderId="3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36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9" borderId="34" xfId="0" applyFill="1" applyBorder="1" applyAlignment="1" applyProtection="1">
      <alignment horizontal="center"/>
      <protection locked="0"/>
    </xf>
    <xf numFmtId="0" fontId="0" fillId="39" borderId="37" xfId="0" applyFill="1" applyBorder="1" applyAlignment="1">
      <alignment horizontal="center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36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 applyProtection="1">
      <alignment horizontal="center"/>
      <protection locked="0"/>
    </xf>
    <xf numFmtId="0" fontId="0" fillId="39" borderId="36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4" xfId="0" applyFill="1" applyBorder="1" applyAlignment="1" applyProtection="1">
      <alignment horizontal="center"/>
      <protection locked="0"/>
    </xf>
    <xf numFmtId="0" fontId="0" fillId="10" borderId="37" xfId="0" applyFill="1" applyBorder="1" applyAlignment="1">
      <alignment horizontal="center"/>
    </xf>
    <xf numFmtId="0" fontId="0" fillId="13" borderId="10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9" borderId="10" xfId="0" applyFill="1" applyBorder="1" applyAlignment="1" applyProtection="1">
      <alignment horizontal="right"/>
      <protection locked="0"/>
    </xf>
    <xf numFmtId="0" fontId="0" fillId="13" borderId="10" xfId="0" applyFill="1" applyBorder="1" applyAlignment="1" applyProtection="1">
      <alignment horizontal="right"/>
      <protection locked="0"/>
    </xf>
    <xf numFmtId="0" fontId="0" fillId="10" borderId="38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9" borderId="38" xfId="0" applyFill="1" applyBorder="1" applyAlignment="1" applyProtection="1">
      <alignment horizontal="left"/>
      <protection locked="0"/>
    </xf>
    <xf numFmtId="0" fontId="0" fillId="13" borderId="38" xfId="0" applyFill="1" applyBorder="1" applyAlignment="1" applyProtection="1">
      <alignment horizontal="left"/>
      <protection locked="0"/>
    </xf>
    <xf numFmtId="0" fontId="0" fillId="13" borderId="10" xfId="0" applyFill="1" applyBorder="1" applyAlignment="1" applyProtection="1">
      <alignment horizontal="left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9" borderId="10" xfId="0" applyFill="1" applyBorder="1" applyAlignment="1" applyProtection="1">
      <alignment horizontal="left"/>
      <protection locked="0"/>
    </xf>
    <xf numFmtId="0" fontId="0" fillId="9" borderId="48" xfId="0" applyFill="1" applyBorder="1" applyAlignment="1" applyProtection="1">
      <alignment horizontal="left"/>
      <protection locked="0"/>
    </xf>
    <xf numFmtId="0" fontId="0" fillId="35" borderId="33" xfId="0" applyFill="1" applyBorder="1" applyAlignment="1">
      <alignment horizontal="center"/>
    </xf>
    <xf numFmtId="0" fontId="0" fillId="35" borderId="33" xfId="0" applyFill="1" applyBorder="1" applyAlignment="1" applyProtection="1">
      <alignment horizontal="center"/>
      <protection locked="0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37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0" fillId="13" borderId="33" xfId="0" applyFill="1" applyBorder="1" applyAlignment="1" applyProtection="1">
      <alignment horizontal="center"/>
      <protection locked="0"/>
    </xf>
    <xf numFmtId="0" fontId="0" fillId="13" borderId="35" xfId="0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0" fillId="13" borderId="34" xfId="0" applyFill="1" applyBorder="1" applyAlignment="1" applyProtection="1">
      <alignment horizontal="center"/>
      <protection locked="0"/>
    </xf>
    <xf numFmtId="0" fontId="0" fillId="13" borderId="37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3" xfId="0" applyFill="1" applyBorder="1" applyAlignment="1" applyProtection="1">
      <alignment horizontal="center"/>
      <protection locked="0"/>
    </xf>
    <xf numFmtId="0" fontId="0" fillId="8" borderId="35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36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4" xfId="0" applyFill="1" applyBorder="1" applyAlignment="1" applyProtection="1">
      <alignment horizontal="center"/>
      <protection locked="0"/>
    </xf>
    <xf numFmtId="0" fontId="0" fillId="8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466725</xdr:colOff>
      <xdr:row>26</xdr:row>
      <xdr:rowOff>66675</xdr:rowOff>
    </xdr:to>
    <xdr:pic>
      <xdr:nvPicPr>
        <xdr:cNvPr id="1" name="Picture 1" descr="C:\Users\Moore Family\Desktop\Recovered Errors\Fiona 1\TFAI_logo-small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4332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moorejm1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43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3.8515625" style="0" bestFit="1" customWidth="1"/>
    <col min="3" max="3" width="10.7109375" style="0" customWidth="1"/>
    <col min="4" max="4" width="10.8515625" style="0" customWidth="1"/>
    <col min="5" max="5" width="12.140625" style="0" bestFit="1" customWidth="1"/>
    <col min="6" max="6" width="25.00390625" style="0" bestFit="1" customWidth="1"/>
    <col min="7" max="7" width="10.140625" style="0" bestFit="1" customWidth="1"/>
    <col min="8" max="10" width="9.421875" style="0" bestFit="1" customWidth="1"/>
    <col min="11" max="11" width="10.7109375" style="0" bestFit="1" customWidth="1"/>
    <col min="12" max="12" width="9.421875" style="0" bestFit="1" customWidth="1"/>
    <col min="16" max="16" width="12.140625" style="0" customWidth="1"/>
    <col min="17" max="17" width="12.00390625" style="0" customWidth="1"/>
  </cols>
  <sheetData>
    <row r="2" ht="13.5" thickBot="1"/>
    <row r="3" spans="2:18" ht="13.5" thickBot="1">
      <c r="B3" s="54" t="s">
        <v>45</v>
      </c>
      <c r="C3" s="55" t="s">
        <v>19</v>
      </c>
      <c r="D3" s="55" t="s">
        <v>19</v>
      </c>
      <c r="E3" s="55" t="s">
        <v>29</v>
      </c>
      <c r="F3" s="55" t="s">
        <v>30</v>
      </c>
      <c r="G3" s="55" t="s">
        <v>31</v>
      </c>
      <c r="H3" s="55" t="s">
        <v>32</v>
      </c>
      <c r="I3" s="55" t="s">
        <v>33</v>
      </c>
      <c r="J3" s="55" t="s">
        <v>34</v>
      </c>
      <c r="K3" s="55" t="s">
        <v>35</v>
      </c>
      <c r="L3" s="56" t="s">
        <v>44</v>
      </c>
      <c r="O3" s="41" t="s">
        <v>62</v>
      </c>
      <c r="P3" s="41"/>
      <c r="Q3" s="41"/>
      <c r="R3" s="41"/>
    </row>
    <row r="4" spans="2:12" ht="12.75">
      <c r="B4" s="51">
        <v>1</v>
      </c>
      <c r="C4" s="51" t="s">
        <v>28</v>
      </c>
      <c r="D4" s="51" t="s">
        <v>36</v>
      </c>
      <c r="E4" s="51" t="s">
        <v>37</v>
      </c>
      <c r="F4" s="52" t="s">
        <v>38</v>
      </c>
      <c r="G4" s="53">
        <v>26029</v>
      </c>
      <c r="H4" s="51" t="s">
        <v>39</v>
      </c>
      <c r="I4" s="51" t="s">
        <v>40</v>
      </c>
      <c r="J4" s="51" t="s">
        <v>41</v>
      </c>
      <c r="K4" s="51" t="s">
        <v>42</v>
      </c>
      <c r="L4" s="51" t="s">
        <v>43</v>
      </c>
    </row>
    <row r="5" spans="2:17" ht="12.75">
      <c r="B5" s="1">
        <v>2</v>
      </c>
      <c r="C5" s="57" t="s">
        <v>25</v>
      </c>
      <c r="D5" s="57" t="s">
        <v>46</v>
      </c>
      <c r="E5" s="1"/>
      <c r="F5" s="1"/>
      <c r="G5" s="1"/>
      <c r="H5" s="1"/>
      <c r="I5" s="1"/>
      <c r="J5" s="1"/>
      <c r="K5" s="1"/>
      <c r="L5" s="1"/>
      <c r="P5" s="50" t="s">
        <v>91</v>
      </c>
      <c r="Q5" s="50" t="s">
        <v>92</v>
      </c>
    </row>
    <row r="6" spans="2:17" ht="12.75">
      <c r="B6" s="1">
        <v>3</v>
      </c>
      <c r="C6" s="57" t="s">
        <v>48</v>
      </c>
      <c r="D6" s="57" t="s">
        <v>47</v>
      </c>
      <c r="E6" s="1"/>
      <c r="F6" s="1"/>
      <c r="G6" s="1"/>
      <c r="H6" s="1"/>
      <c r="I6" s="1"/>
      <c r="J6" s="1"/>
      <c r="K6" s="1"/>
      <c r="L6" s="1"/>
      <c r="P6" t="s">
        <v>54</v>
      </c>
      <c r="Q6">
        <v>20</v>
      </c>
    </row>
    <row r="7" spans="2:17" ht="12.75">
      <c r="B7" s="1">
        <v>4</v>
      </c>
      <c r="C7" s="57" t="s">
        <v>49</v>
      </c>
      <c r="D7" s="57" t="s">
        <v>36</v>
      </c>
      <c r="E7" s="1"/>
      <c r="F7" s="1"/>
      <c r="G7" s="1"/>
      <c r="H7" s="1"/>
      <c r="I7" s="1"/>
      <c r="J7" s="1"/>
      <c r="K7" s="1"/>
      <c r="L7" s="1"/>
      <c r="P7" t="s">
        <v>55</v>
      </c>
      <c r="Q7">
        <v>16</v>
      </c>
    </row>
    <row r="8" spans="2:17" ht="12.75">
      <c r="B8" s="1">
        <v>5</v>
      </c>
      <c r="C8" s="57" t="s">
        <v>50</v>
      </c>
      <c r="D8" s="57" t="s">
        <v>36</v>
      </c>
      <c r="E8" s="1"/>
      <c r="F8" s="1"/>
      <c r="G8" s="1"/>
      <c r="H8" s="1"/>
      <c r="I8" s="1"/>
      <c r="J8" s="1"/>
      <c r="K8" s="1"/>
      <c r="L8" s="1"/>
      <c r="P8" t="s">
        <v>56</v>
      </c>
      <c r="Q8">
        <v>12</v>
      </c>
    </row>
    <row r="9" spans="2:17" ht="12.75">
      <c r="B9" s="1">
        <v>6</v>
      </c>
      <c r="C9" s="57" t="s">
        <v>27</v>
      </c>
      <c r="D9" s="57" t="s">
        <v>51</v>
      </c>
      <c r="E9" s="1"/>
      <c r="F9" s="1"/>
      <c r="G9" s="1"/>
      <c r="H9" s="1"/>
      <c r="I9" s="1"/>
      <c r="J9" s="1"/>
      <c r="K9" s="1"/>
      <c r="L9" s="1"/>
      <c r="P9" t="s">
        <v>57</v>
      </c>
      <c r="Q9">
        <v>10</v>
      </c>
    </row>
    <row r="10" spans="2:17" ht="12.75">
      <c r="B10" s="1">
        <v>7</v>
      </c>
      <c r="C10" s="57" t="s">
        <v>52</v>
      </c>
      <c r="D10" s="57" t="s">
        <v>53</v>
      </c>
      <c r="E10" s="1"/>
      <c r="F10" s="1"/>
      <c r="G10" s="1"/>
      <c r="H10" s="1"/>
      <c r="I10" s="1"/>
      <c r="J10" s="1"/>
      <c r="K10" s="1"/>
      <c r="L10" s="1"/>
      <c r="P10" t="s">
        <v>58</v>
      </c>
      <c r="Q10">
        <v>8</v>
      </c>
    </row>
    <row r="11" spans="2:17" ht="12.75">
      <c r="B11" s="1">
        <v>8</v>
      </c>
      <c r="C11" s="57" t="s">
        <v>86</v>
      </c>
      <c r="D11" s="57" t="s">
        <v>87</v>
      </c>
      <c r="E11" s="1"/>
      <c r="F11" s="1"/>
      <c r="G11" s="1"/>
      <c r="H11" s="1"/>
      <c r="I11" s="1"/>
      <c r="J11" s="1"/>
      <c r="K11" s="1"/>
      <c r="L11" s="1"/>
      <c r="P11" t="s">
        <v>59</v>
      </c>
      <c r="Q11">
        <v>6</v>
      </c>
    </row>
    <row r="12" spans="2:17" ht="12.75">
      <c r="B12" s="1">
        <v>9</v>
      </c>
      <c r="C12" s="57" t="s">
        <v>88</v>
      </c>
      <c r="D12" s="57" t="s">
        <v>89</v>
      </c>
      <c r="E12" s="1"/>
      <c r="F12" s="1"/>
      <c r="G12" s="1"/>
      <c r="H12" s="1"/>
      <c r="I12" s="1"/>
      <c r="J12" s="1"/>
      <c r="K12" s="1"/>
      <c r="L12" s="1"/>
      <c r="P12" t="s">
        <v>60</v>
      </c>
      <c r="Q12">
        <v>4</v>
      </c>
    </row>
    <row r="13" spans="2:17" ht="12.75">
      <c r="B13" s="1">
        <v>10</v>
      </c>
      <c r="C13" s="57" t="s">
        <v>90</v>
      </c>
      <c r="D13" s="1" t="s">
        <v>96</v>
      </c>
      <c r="E13" s="1"/>
      <c r="F13" s="1"/>
      <c r="G13" s="1"/>
      <c r="H13" s="1"/>
      <c r="I13" s="1"/>
      <c r="J13" s="1"/>
      <c r="K13" s="1"/>
      <c r="L13" s="1"/>
      <c r="P13" t="s">
        <v>61</v>
      </c>
      <c r="Q13">
        <v>2</v>
      </c>
    </row>
    <row r="14" spans="2:12" ht="12.75">
      <c r="B14" s="1">
        <v>11</v>
      </c>
      <c r="C14" s="57" t="s">
        <v>26</v>
      </c>
      <c r="D14" s="1"/>
      <c r="E14" s="1"/>
      <c r="F14" s="1"/>
      <c r="G14" s="1"/>
      <c r="H14" s="1"/>
      <c r="I14" s="1"/>
      <c r="J14" s="1"/>
      <c r="K14" s="1"/>
      <c r="L14" s="1"/>
    </row>
    <row r="15" spans="2:12" ht="12.75"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s="1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6" ht="12.75">
      <c r="B17" s="1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P17" t="s">
        <v>63</v>
      </c>
    </row>
    <row r="18" spans="2:16" ht="12.75">
      <c r="B18" s="1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P18" t="s">
        <v>64</v>
      </c>
    </row>
    <row r="19" spans="2:12" ht="12.75">
      <c r="B19" s="1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5" ht="13.5" thickBot="1"/>
    <row r="26" spans="6:10" ht="13.5" thickBot="1">
      <c r="F26" s="58" t="s">
        <v>65</v>
      </c>
      <c r="G26" s="58" t="s">
        <v>20</v>
      </c>
      <c r="H26" s="58" t="s">
        <v>83</v>
      </c>
      <c r="I26" s="58" t="s">
        <v>18</v>
      </c>
      <c r="J26" s="58" t="s">
        <v>85</v>
      </c>
    </row>
    <row r="27" spans="6:10" ht="12.75">
      <c r="F27" s="59" t="s">
        <v>66</v>
      </c>
      <c r="G27" s="60" t="s">
        <v>84</v>
      </c>
      <c r="H27" s="60" t="s">
        <v>84</v>
      </c>
      <c r="I27" s="60"/>
      <c r="J27" s="64"/>
    </row>
    <row r="28" spans="6:10" ht="12.75">
      <c r="F28" s="61" t="s">
        <v>67</v>
      </c>
      <c r="G28" s="24" t="s">
        <v>84</v>
      </c>
      <c r="H28" s="24" t="s">
        <v>84</v>
      </c>
      <c r="I28" s="24"/>
      <c r="J28" s="65"/>
    </row>
    <row r="29" spans="6:10" ht="12.75">
      <c r="F29" s="61" t="s">
        <v>68</v>
      </c>
      <c r="G29" s="24" t="s">
        <v>84</v>
      </c>
      <c r="H29" s="24" t="s">
        <v>84</v>
      </c>
      <c r="I29" s="24"/>
      <c r="J29" s="66" t="s">
        <v>84</v>
      </c>
    </row>
    <row r="30" spans="6:10" ht="12.75">
      <c r="F30" s="61" t="s">
        <v>69</v>
      </c>
      <c r="G30" s="24" t="s">
        <v>84</v>
      </c>
      <c r="H30" s="24" t="s">
        <v>84</v>
      </c>
      <c r="I30" s="24"/>
      <c r="J30" s="65"/>
    </row>
    <row r="31" spans="6:10" ht="12.75">
      <c r="F31" s="61" t="s">
        <v>70</v>
      </c>
      <c r="G31" s="24" t="s">
        <v>84</v>
      </c>
      <c r="H31" s="24" t="s">
        <v>84</v>
      </c>
      <c r="I31" s="24"/>
      <c r="J31" s="65"/>
    </row>
    <row r="32" spans="6:10" ht="12.75">
      <c r="F32" s="61" t="s">
        <v>71</v>
      </c>
      <c r="G32" s="24" t="s">
        <v>84</v>
      </c>
      <c r="H32" s="24" t="s">
        <v>84</v>
      </c>
      <c r="I32" s="24"/>
      <c r="J32" s="65"/>
    </row>
    <row r="33" spans="6:10" ht="12.75">
      <c r="F33" s="61" t="s">
        <v>72</v>
      </c>
      <c r="G33" s="24" t="s">
        <v>84</v>
      </c>
      <c r="H33" s="24" t="s">
        <v>84</v>
      </c>
      <c r="I33" s="24"/>
      <c r="J33" s="65"/>
    </row>
    <row r="34" spans="6:10" ht="12.75">
      <c r="F34" s="61" t="s">
        <v>73</v>
      </c>
      <c r="G34" s="24" t="s">
        <v>84</v>
      </c>
      <c r="H34" s="24" t="s">
        <v>84</v>
      </c>
      <c r="I34" s="24"/>
      <c r="J34" s="65"/>
    </row>
    <row r="35" spans="6:10" ht="12.75">
      <c r="F35" s="61" t="s">
        <v>74</v>
      </c>
      <c r="G35" s="24" t="s">
        <v>84</v>
      </c>
      <c r="H35" s="24" t="s">
        <v>84</v>
      </c>
      <c r="I35" s="24"/>
      <c r="J35" s="66" t="s">
        <v>84</v>
      </c>
    </row>
    <row r="36" spans="6:10" ht="12.75">
      <c r="F36" s="61" t="s">
        <v>75</v>
      </c>
      <c r="G36" s="24" t="s">
        <v>84</v>
      </c>
      <c r="H36" s="24"/>
      <c r="I36" s="24"/>
      <c r="J36" s="65"/>
    </row>
    <row r="37" spans="6:10" ht="12.75">
      <c r="F37" s="61" t="s">
        <v>76</v>
      </c>
      <c r="G37" s="24" t="s">
        <v>84</v>
      </c>
      <c r="H37" s="24"/>
      <c r="I37" s="24"/>
      <c r="J37" s="65"/>
    </row>
    <row r="38" spans="6:10" ht="12.75">
      <c r="F38" s="61" t="s">
        <v>77</v>
      </c>
      <c r="G38" s="24" t="s">
        <v>84</v>
      </c>
      <c r="H38" s="24"/>
      <c r="I38" s="24"/>
      <c r="J38" s="65"/>
    </row>
    <row r="39" spans="6:10" ht="12.75">
      <c r="F39" s="61" t="s">
        <v>78</v>
      </c>
      <c r="G39" s="24" t="s">
        <v>84</v>
      </c>
      <c r="H39" s="24"/>
      <c r="I39" s="24"/>
      <c r="J39" s="65"/>
    </row>
    <row r="40" spans="6:10" ht="12.75">
      <c r="F40" s="61" t="s">
        <v>79</v>
      </c>
      <c r="G40" s="24" t="s">
        <v>84</v>
      </c>
      <c r="H40" s="24"/>
      <c r="I40" s="24"/>
      <c r="J40" s="65"/>
    </row>
    <row r="41" spans="6:10" ht="12.75">
      <c r="F41" s="61" t="s">
        <v>80</v>
      </c>
      <c r="G41" s="24" t="s">
        <v>84</v>
      </c>
      <c r="H41" s="24"/>
      <c r="I41" s="24"/>
      <c r="J41" s="65"/>
    </row>
    <row r="42" spans="6:10" ht="12.75">
      <c r="F42" s="61" t="s">
        <v>81</v>
      </c>
      <c r="G42" s="24" t="s">
        <v>84</v>
      </c>
      <c r="H42" s="24"/>
      <c r="I42" s="24"/>
      <c r="J42" s="65"/>
    </row>
    <row r="43" spans="6:10" ht="13.5" thickBot="1">
      <c r="F43" s="62" t="s">
        <v>82</v>
      </c>
      <c r="G43" s="63" t="s">
        <v>84</v>
      </c>
      <c r="H43" s="63"/>
      <c r="I43" s="63"/>
      <c r="J43" s="67"/>
    </row>
  </sheetData>
  <sheetProtection/>
  <hyperlinks>
    <hyperlink ref="F4" r:id="rId1" display="johnmoorejm1@hot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J50"/>
  <sheetViews>
    <sheetView zoomScalePageLayoutView="0" workbookViewId="0" topLeftCell="C1">
      <selection activeCell="H31" sqref="H31"/>
    </sheetView>
  </sheetViews>
  <sheetFormatPr defaultColWidth="9.140625" defaultRowHeight="12.75"/>
  <cols>
    <col min="3" max="3" width="7.00390625" style="6" customWidth="1"/>
    <col min="4" max="4" width="11.7109375" style="0" customWidth="1"/>
    <col min="5" max="5" width="12.421875" style="0" customWidth="1"/>
    <col min="6" max="6" width="18.140625" style="0" customWidth="1"/>
    <col min="9" max="9" width="9.7109375" style="0" bestFit="1" customWidth="1"/>
  </cols>
  <sheetData>
    <row r="3" ht="13.5" thickBot="1"/>
    <row r="4" spans="3:6" ht="13.5" thickBot="1">
      <c r="C4" s="79" t="s">
        <v>22</v>
      </c>
      <c r="D4" s="72" t="s">
        <v>16</v>
      </c>
      <c r="E4" s="73" t="s">
        <v>19</v>
      </c>
      <c r="F4" s="74" t="s">
        <v>114</v>
      </c>
    </row>
    <row r="5" spans="3:6" ht="12.75">
      <c r="C5" s="70">
        <v>1</v>
      </c>
      <c r="D5" s="68" t="s">
        <v>24</v>
      </c>
      <c r="E5" s="123" t="s">
        <v>106</v>
      </c>
      <c r="F5" s="69">
        <v>20</v>
      </c>
    </row>
    <row r="6" spans="3:6" ht="12.75">
      <c r="C6" s="71">
        <v>2</v>
      </c>
      <c r="D6" s="57" t="s">
        <v>23</v>
      </c>
      <c r="E6" s="76" t="s">
        <v>105</v>
      </c>
      <c r="F6" s="24">
        <v>23</v>
      </c>
    </row>
    <row r="7" spans="3:6" ht="12.75">
      <c r="C7" s="71">
        <v>3</v>
      </c>
      <c r="D7" s="57" t="s">
        <v>113</v>
      </c>
      <c r="E7" s="76" t="s">
        <v>112</v>
      </c>
      <c r="F7" s="24">
        <v>24</v>
      </c>
    </row>
    <row r="8" spans="3:6" ht="12.75">
      <c r="C8" s="71">
        <v>4</v>
      </c>
      <c r="D8" s="57" t="s">
        <v>108</v>
      </c>
      <c r="E8" s="76" t="s">
        <v>109</v>
      </c>
      <c r="F8" s="24">
        <v>29</v>
      </c>
    </row>
    <row r="9" spans="3:6" ht="12.75">
      <c r="C9" s="71">
        <v>5</v>
      </c>
      <c r="D9" s="57" t="s">
        <v>103</v>
      </c>
      <c r="E9" s="76" t="s">
        <v>107</v>
      </c>
      <c r="F9" s="24">
        <v>51</v>
      </c>
    </row>
    <row r="10" spans="3:6" ht="12.75">
      <c r="C10" s="71">
        <v>6</v>
      </c>
      <c r="D10" s="57" t="s">
        <v>102</v>
      </c>
      <c r="E10" s="76" t="s">
        <v>94</v>
      </c>
      <c r="F10" s="24">
        <v>68</v>
      </c>
    </row>
    <row r="11" spans="3:6" ht="12.75">
      <c r="C11" s="71">
        <v>7</v>
      </c>
      <c r="D11" s="57" t="s">
        <v>25</v>
      </c>
      <c r="E11" s="76" t="s">
        <v>46</v>
      </c>
      <c r="F11" s="24">
        <v>85</v>
      </c>
    </row>
    <row r="12" spans="3:6" ht="12.75">
      <c r="C12" s="71">
        <v>8</v>
      </c>
      <c r="D12" s="57" t="s">
        <v>93</v>
      </c>
      <c r="E12" s="2" t="s">
        <v>94</v>
      </c>
      <c r="F12" s="24">
        <v>125</v>
      </c>
    </row>
    <row r="13" spans="3:6" ht="12.75">
      <c r="C13" s="71">
        <v>9</v>
      </c>
      <c r="D13" s="57" t="s">
        <v>111</v>
      </c>
      <c r="E13" s="76" t="s">
        <v>53</v>
      </c>
      <c r="F13" s="24">
        <v>140</v>
      </c>
    </row>
    <row r="14" spans="3:6" ht="12.75">
      <c r="C14" s="71">
        <v>10</v>
      </c>
      <c r="D14" s="1" t="s">
        <v>28</v>
      </c>
      <c r="E14" s="2" t="s">
        <v>36</v>
      </c>
      <c r="F14" s="24">
        <v>188</v>
      </c>
    </row>
    <row r="15" spans="3:6" ht="12.75">
      <c r="C15" s="71">
        <v>11</v>
      </c>
      <c r="D15" s="57" t="s">
        <v>48</v>
      </c>
      <c r="E15" s="57" t="s">
        <v>47</v>
      </c>
      <c r="F15" s="24">
        <v>301</v>
      </c>
    </row>
    <row r="16" spans="3:6" ht="12.75">
      <c r="C16" s="71">
        <v>12</v>
      </c>
      <c r="D16" s="84" t="s">
        <v>95</v>
      </c>
      <c r="E16" s="84" t="s">
        <v>97</v>
      </c>
      <c r="F16" s="24">
        <v>396</v>
      </c>
    </row>
    <row r="17" spans="3:6" ht="12.75">
      <c r="C17" s="71">
        <v>13</v>
      </c>
      <c r="D17" s="57" t="s">
        <v>49</v>
      </c>
      <c r="E17" s="57" t="s">
        <v>36</v>
      </c>
      <c r="F17" s="24">
        <v>413</v>
      </c>
    </row>
    <row r="18" spans="3:6" ht="12.75">
      <c r="C18" s="71">
        <v>14</v>
      </c>
      <c r="D18" s="85" t="s">
        <v>98</v>
      </c>
      <c r="E18" s="85" t="s">
        <v>36</v>
      </c>
      <c r="F18" s="24">
        <v>545</v>
      </c>
    </row>
    <row r="19" spans="3:6" ht="12.75">
      <c r="C19" s="71">
        <v>15</v>
      </c>
      <c r="D19" s="85" t="s">
        <v>157</v>
      </c>
      <c r="E19" s="85" t="s">
        <v>107</v>
      </c>
      <c r="F19" s="24">
        <v>693</v>
      </c>
    </row>
    <row r="20" spans="3:6" ht="12.75">
      <c r="C20" s="71">
        <v>16</v>
      </c>
      <c r="D20" s="1" t="s">
        <v>86</v>
      </c>
      <c r="E20" s="1" t="s">
        <v>87</v>
      </c>
      <c r="F20" s="80">
        <v>745</v>
      </c>
    </row>
    <row r="21" spans="3:6" ht="12.75">
      <c r="C21" s="71">
        <v>17</v>
      </c>
      <c r="D21" s="57" t="s">
        <v>104</v>
      </c>
      <c r="E21" s="1" t="s">
        <v>110</v>
      </c>
      <c r="F21" s="80" t="s">
        <v>21</v>
      </c>
    </row>
    <row r="22" spans="3:6" ht="12.75">
      <c r="C22" s="71">
        <v>18</v>
      </c>
      <c r="D22" s="57"/>
      <c r="E22" s="57"/>
      <c r="F22" s="24"/>
    </row>
    <row r="23" spans="3:6" ht="12.75">
      <c r="C23" s="71">
        <v>19</v>
      </c>
      <c r="D23" s="57"/>
      <c r="E23" s="57"/>
      <c r="F23" s="24"/>
    </row>
    <row r="24" spans="3:6" ht="12.75">
      <c r="C24" s="71">
        <v>20</v>
      </c>
      <c r="D24" s="57"/>
      <c r="E24" s="57"/>
      <c r="F24" s="24"/>
    </row>
    <row r="25" spans="3:6" ht="12.75">
      <c r="C25" s="71">
        <v>21</v>
      </c>
      <c r="D25" s="57"/>
      <c r="E25" s="57"/>
      <c r="F25" s="24"/>
    </row>
    <row r="26" spans="3:6" ht="12.75">
      <c r="C26" s="71">
        <v>22</v>
      </c>
      <c r="D26" s="57"/>
      <c r="E26" s="57"/>
      <c r="F26" s="24"/>
    </row>
    <row r="27" spans="3:6" ht="12.75">
      <c r="C27" s="71">
        <v>23</v>
      </c>
      <c r="D27" s="57"/>
      <c r="E27" s="57"/>
      <c r="F27" s="24"/>
    </row>
    <row r="28" spans="3:6" ht="12.75">
      <c r="C28" s="71">
        <v>24</v>
      </c>
      <c r="D28" s="57"/>
      <c r="E28" s="57"/>
      <c r="F28" s="24"/>
    </row>
    <row r="29" spans="3:6" ht="12.75">
      <c r="C29" s="71">
        <v>25</v>
      </c>
      <c r="D29" s="57"/>
      <c r="E29" s="57"/>
      <c r="F29" s="24"/>
    </row>
    <row r="30" spans="3:6" ht="12.75">
      <c r="C30" s="71">
        <v>26</v>
      </c>
      <c r="D30" s="57"/>
      <c r="E30" s="57"/>
      <c r="F30" s="24"/>
    </row>
    <row r="31" spans="3:6" ht="12.75">
      <c r="C31" s="71">
        <v>27</v>
      </c>
      <c r="D31" s="57"/>
      <c r="E31" s="57"/>
      <c r="F31" s="24"/>
    </row>
    <row r="32" spans="3:6" ht="12.75">
      <c r="C32" s="71">
        <v>28</v>
      </c>
      <c r="D32" s="57"/>
      <c r="E32" s="57"/>
      <c r="F32" s="24"/>
    </row>
    <row r="45" spans="7:10" ht="12.75">
      <c r="G45" s="6" t="s">
        <v>12</v>
      </c>
      <c r="H45" s="6" t="s">
        <v>13</v>
      </c>
      <c r="I45" s="6" t="s">
        <v>4</v>
      </c>
      <c r="J45" s="6" t="s">
        <v>15</v>
      </c>
    </row>
    <row r="46" spans="7:10" ht="12.75">
      <c r="G46" t="s">
        <v>115</v>
      </c>
      <c r="H46" t="s">
        <v>120</v>
      </c>
      <c r="I46" t="s">
        <v>125</v>
      </c>
      <c r="J46" t="s">
        <v>130</v>
      </c>
    </row>
    <row r="47" spans="7:10" ht="12.75">
      <c r="G47" t="s">
        <v>116</v>
      </c>
      <c r="H47" t="s">
        <v>121</v>
      </c>
      <c r="I47" t="s">
        <v>126</v>
      </c>
      <c r="J47" t="s">
        <v>131</v>
      </c>
    </row>
    <row r="48" spans="7:10" ht="12.75">
      <c r="G48" t="s">
        <v>117</v>
      </c>
      <c r="H48" t="s">
        <v>122</v>
      </c>
      <c r="I48" t="s">
        <v>127</v>
      </c>
      <c r="J48" t="s">
        <v>132</v>
      </c>
    </row>
    <row r="49" spans="7:10" ht="12.75">
      <c r="G49" t="s">
        <v>118</v>
      </c>
      <c r="H49" t="s">
        <v>123</v>
      </c>
      <c r="I49" t="s">
        <v>128</v>
      </c>
      <c r="J49" t="s">
        <v>133</v>
      </c>
    </row>
    <row r="50" spans="7:9" ht="12.75">
      <c r="G50" t="s">
        <v>119</v>
      </c>
      <c r="H50" t="s">
        <v>124</v>
      </c>
      <c r="I50" t="s">
        <v>129</v>
      </c>
    </row>
  </sheetData>
  <sheetProtection/>
  <autoFilter ref="D4:F32">
    <sortState ref="D5:F50">
      <sortCondition sortBy="value" ref="F5:F50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80"/>
  <sheetViews>
    <sheetView tabSelected="1"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20.421875" style="0" customWidth="1"/>
    <col min="4" max="4" width="8.28125" style="0" customWidth="1"/>
    <col min="7" max="8" width="6.7109375" style="0" customWidth="1"/>
    <col min="9" max="9" width="6.28125" style="0" customWidth="1"/>
    <col min="10" max="10" width="7.00390625" style="0" customWidth="1"/>
    <col min="11" max="11" width="6.28125" style="0" customWidth="1"/>
    <col min="13" max="13" width="4.00390625" style="0" customWidth="1"/>
    <col min="14" max="14" width="20.421875" style="0" customWidth="1"/>
    <col min="15" max="15" width="8.28125" style="0" customWidth="1"/>
    <col min="18" max="19" width="6.7109375" style="0" customWidth="1"/>
    <col min="20" max="20" width="6.28125" style="0" customWidth="1"/>
    <col min="21" max="21" width="6.140625" style="0" customWidth="1"/>
    <col min="22" max="22" width="6.28125" style="0" customWidth="1"/>
    <col min="24" max="24" width="4.421875" style="0" customWidth="1"/>
    <col min="25" max="25" width="20.421875" style="0" customWidth="1"/>
    <col min="26" max="26" width="8.28125" style="0" customWidth="1"/>
    <col min="29" max="30" width="6.7109375" style="0" customWidth="1"/>
    <col min="31" max="31" width="6.28125" style="0" customWidth="1"/>
    <col min="32" max="32" width="6.140625" style="0" customWidth="1"/>
    <col min="33" max="33" width="6.28125" style="0" customWidth="1"/>
  </cols>
  <sheetData>
    <row r="2" spans="3:25" ht="12.75">
      <c r="C2" s="5" t="s">
        <v>5</v>
      </c>
      <c r="N2" s="5" t="s">
        <v>6</v>
      </c>
      <c r="Y2" s="5" t="s">
        <v>17</v>
      </c>
    </row>
    <row r="3" spans="3:33" ht="12.75">
      <c r="C3" s="124" t="s">
        <v>135</v>
      </c>
      <c r="D3" s="195">
        <v>5</v>
      </c>
      <c r="E3" s="126" t="s">
        <v>3</v>
      </c>
      <c r="F3" s="199">
        <v>0</v>
      </c>
      <c r="G3" s="127" t="s">
        <v>145</v>
      </c>
      <c r="H3" s="128"/>
      <c r="I3" s="129"/>
      <c r="J3" s="82" t="s">
        <v>147</v>
      </c>
      <c r="K3" s="28"/>
      <c r="L3" s="28"/>
      <c r="M3" s="28"/>
      <c r="N3" s="124" t="s">
        <v>137</v>
      </c>
      <c r="O3" s="125">
        <v>4</v>
      </c>
      <c r="P3" s="126" t="s">
        <v>3</v>
      </c>
      <c r="Q3" s="199">
        <v>0</v>
      </c>
      <c r="R3" s="127" t="s">
        <v>142</v>
      </c>
      <c r="S3" s="128"/>
      <c r="T3" s="129"/>
      <c r="U3" s="28"/>
      <c r="V3" s="28"/>
      <c r="W3" s="28"/>
      <c r="X3" s="28"/>
      <c r="Y3" s="124" t="s">
        <v>136</v>
      </c>
      <c r="Z3" s="125">
        <v>0</v>
      </c>
      <c r="AA3" s="126" t="s">
        <v>3</v>
      </c>
      <c r="AB3" s="199">
        <v>2</v>
      </c>
      <c r="AC3" s="127" t="s">
        <v>139</v>
      </c>
      <c r="AD3" s="128"/>
      <c r="AE3" s="129"/>
      <c r="AF3" s="28"/>
      <c r="AG3" s="28"/>
    </row>
    <row r="4" spans="3:33" ht="12.75">
      <c r="C4" s="124" t="s">
        <v>144</v>
      </c>
      <c r="D4" s="195">
        <v>0</v>
      </c>
      <c r="E4" s="126" t="s">
        <v>3</v>
      </c>
      <c r="F4" s="199">
        <v>3</v>
      </c>
      <c r="G4" s="127" t="s">
        <v>101</v>
      </c>
      <c r="H4" s="128"/>
      <c r="I4" s="129"/>
      <c r="J4" s="82" t="s">
        <v>147</v>
      </c>
      <c r="K4" s="28"/>
      <c r="L4" s="28"/>
      <c r="M4" s="28"/>
      <c r="N4" s="124" t="s">
        <v>100</v>
      </c>
      <c r="O4" s="125">
        <v>4</v>
      </c>
      <c r="P4" s="126" t="s">
        <v>3</v>
      </c>
      <c r="Q4" s="199">
        <v>0</v>
      </c>
      <c r="R4" s="127" t="s">
        <v>158</v>
      </c>
      <c r="S4" s="128"/>
      <c r="T4" s="129"/>
      <c r="U4" s="28"/>
      <c r="V4" s="28"/>
      <c r="W4" s="28"/>
      <c r="X4" s="28"/>
      <c r="Y4" s="124" t="s">
        <v>160</v>
      </c>
      <c r="Z4" s="125">
        <v>0</v>
      </c>
      <c r="AA4" s="126" t="s">
        <v>3</v>
      </c>
      <c r="AB4" s="199">
        <v>1</v>
      </c>
      <c r="AC4" s="127" t="s">
        <v>138</v>
      </c>
      <c r="AD4" s="128"/>
      <c r="AE4" s="129"/>
      <c r="AF4" s="28"/>
      <c r="AG4" s="28"/>
    </row>
    <row r="5" spans="3:33" ht="12.75">
      <c r="C5" s="124" t="s">
        <v>143</v>
      </c>
      <c r="D5" s="195">
        <v>0</v>
      </c>
      <c r="E5" s="126" t="s">
        <v>3</v>
      </c>
      <c r="F5" s="199">
        <v>2</v>
      </c>
      <c r="G5" s="127" t="s">
        <v>99</v>
      </c>
      <c r="H5" s="128"/>
      <c r="I5" s="129"/>
      <c r="J5" s="82" t="s">
        <v>147</v>
      </c>
      <c r="K5" s="28"/>
      <c r="L5" s="28"/>
      <c r="M5" s="28"/>
      <c r="N5" s="124" t="s">
        <v>140</v>
      </c>
      <c r="O5" s="125">
        <v>2</v>
      </c>
      <c r="P5" s="126" t="s">
        <v>3</v>
      </c>
      <c r="Q5" s="199">
        <v>1</v>
      </c>
      <c r="R5" s="127" t="s">
        <v>141</v>
      </c>
      <c r="S5" s="128"/>
      <c r="T5" s="129"/>
      <c r="U5" s="3"/>
      <c r="V5" s="28"/>
      <c r="W5" s="28"/>
      <c r="X5" s="28"/>
      <c r="Y5" s="76" t="str">
        <f>AC4</f>
        <v>Aaron Skinner</v>
      </c>
      <c r="Z5" s="25">
        <v>1</v>
      </c>
      <c r="AA5" s="23" t="s">
        <v>3</v>
      </c>
      <c r="AB5" s="200">
        <v>0</v>
      </c>
      <c r="AC5" s="77" t="s">
        <v>159</v>
      </c>
      <c r="AD5" s="26"/>
      <c r="AE5" s="27"/>
      <c r="AF5" s="3"/>
      <c r="AG5" s="28"/>
    </row>
    <row r="6" spans="3:33" ht="12.75">
      <c r="C6" s="76" t="str">
        <f>G5</f>
        <v>John Moore</v>
      </c>
      <c r="D6" s="196">
        <v>1</v>
      </c>
      <c r="E6" s="23" t="s">
        <v>3</v>
      </c>
      <c r="F6" s="200">
        <v>2</v>
      </c>
      <c r="G6" s="77" t="str">
        <f>C3</f>
        <v>Barry Spence</v>
      </c>
      <c r="H6" s="26"/>
      <c r="I6" s="27"/>
      <c r="J6" s="3" t="s">
        <v>148</v>
      </c>
      <c r="K6" s="28"/>
      <c r="L6" s="28"/>
      <c r="M6" s="28"/>
      <c r="N6" s="76" t="str">
        <f>R5</f>
        <v>Joe Harrington</v>
      </c>
      <c r="O6" s="25">
        <v>0</v>
      </c>
      <c r="P6" s="23" t="s">
        <v>3</v>
      </c>
      <c r="Q6" s="200">
        <v>2</v>
      </c>
      <c r="R6" s="77" t="str">
        <f>N3</f>
        <v>Kenny Beggs</v>
      </c>
      <c r="S6" s="26"/>
      <c r="T6" s="27"/>
      <c r="U6" s="3"/>
      <c r="V6" s="28"/>
      <c r="W6" s="28"/>
      <c r="X6" s="28"/>
      <c r="Y6" s="76" t="str">
        <f>AC3</f>
        <v>Kevin Cordell</v>
      </c>
      <c r="Z6" s="25">
        <v>4</v>
      </c>
      <c r="AA6" s="23" t="s">
        <v>3</v>
      </c>
      <c r="AB6" s="200">
        <v>0</v>
      </c>
      <c r="AC6" s="77" t="str">
        <f>Y4</f>
        <v>Mick O'Brien</v>
      </c>
      <c r="AD6" s="26"/>
      <c r="AE6" s="27"/>
      <c r="AF6" s="3"/>
      <c r="AG6" s="28"/>
    </row>
    <row r="7" spans="3:33" ht="12.75">
      <c r="C7" s="76" t="str">
        <f>G4</f>
        <v>Nick Moore</v>
      </c>
      <c r="D7" s="196">
        <v>0</v>
      </c>
      <c r="E7" s="23" t="s">
        <v>3</v>
      </c>
      <c r="F7" s="200">
        <v>3</v>
      </c>
      <c r="G7" s="77" t="str">
        <f>C5</f>
        <v>Gerry Harrington</v>
      </c>
      <c r="H7" s="26"/>
      <c r="I7" s="27"/>
      <c r="J7" s="3" t="s">
        <v>148</v>
      </c>
      <c r="K7" s="28"/>
      <c r="L7" s="28"/>
      <c r="M7" s="28"/>
      <c r="N7" s="76" t="str">
        <f>R4</f>
        <v>Fi Moore</v>
      </c>
      <c r="O7" s="25">
        <v>0</v>
      </c>
      <c r="P7" s="23" t="s">
        <v>3</v>
      </c>
      <c r="Q7" s="200">
        <v>2</v>
      </c>
      <c r="R7" s="77" t="str">
        <f>N5</f>
        <v>Mark Farrell</v>
      </c>
      <c r="S7" s="26"/>
      <c r="T7" s="27"/>
      <c r="U7" s="78"/>
      <c r="V7" s="28"/>
      <c r="W7" s="28"/>
      <c r="X7" s="28"/>
      <c r="Y7" s="130" t="str">
        <f>Y3</f>
        <v>Martin Og Bradley</v>
      </c>
      <c r="Z7" s="131">
        <v>1</v>
      </c>
      <c r="AA7" s="132" t="s">
        <v>3</v>
      </c>
      <c r="AB7" s="201">
        <v>4</v>
      </c>
      <c r="AC7" s="133" t="str">
        <f>AC4</f>
        <v>Aaron Skinner</v>
      </c>
      <c r="AD7" s="134"/>
      <c r="AE7" s="135"/>
      <c r="AF7" s="78"/>
      <c r="AG7" s="28"/>
    </row>
    <row r="8" spans="3:33" ht="12.75">
      <c r="C8" s="76" t="str">
        <f>G3</f>
        <v>David Elton</v>
      </c>
      <c r="D8" s="196">
        <v>0</v>
      </c>
      <c r="E8" s="23" t="s">
        <v>3</v>
      </c>
      <c r="F8" s="200">
        <v>0</v>
      </c>
      <c r="G8" s="77" t="str">
        <f>C4</f>
        <v>Daniel Kaliszewski</v>
      </c>
      <c r="H8" s="26"/>
      <c r="I8" s="27"/>
      <c r="J8" s="3" t="s">
        <v>148</v>
      </c>
      <c r="K8" s="28"/>
      <c r="L8" s="28"/>
      <c r="M8" s="28"/>
      <c r="N8" s="76" t="str">
        <f>R3</f>
        <v>Oisin Mor</v>
      </c>
      <c r="O8" s="25">
        <v>0</v>
      </c>
      <c r="P8" s="23" t="s">
        <v>3</v>
      </c>
      <c r="Q8" s="200">
        <v>1</v>
      </c>
      <c r="R8" s="77" t="str">
        <f>N4</f>
        <v>Andy Fitzpatrick</v>
      </c>
      <c r="S8" s="26"/>
      <c r="T8" s="27"/>
      <c r="U8" s="78"/>
      <c r="V8" s="28"/>
      <c r="W8" s="28"/>
      <c r="X8" s="28"/>
      <c r="Y8" s="130" t="str">
        <f>Y4</f>
        <v>Mick O'Brien</v>
      </c>
      <c r="Z8" s="131">
        <v>0</v>
      </c>
      <c r="AA8" s="132" t="s">
        <v>3</v>
      </c>
      <c r="AB8" s="201">
        <v>1</v>
      </c>
      <c r="AC8" s="133" t="s">
        <v>159</v>
      </c>
      <c r="AD8" s="134"/>
      <c r="AE8" s="135"/>
      <c r="AF8" s="78"/>
      <c r="AG8" s="28"/>
    </row>
    <row r="9" spans="3:33" ht="12.75">
      <c r="C9" s="130" t="str">
        <f>C3</f>
        <v>Barry Spence</v>
      </c>
      <c r="D9" s="197">
        <v>1</v>
      </c>
      <c r="E9" s="132" t="s">
        <v>3</v>
      </c>
      <c r="F9" s="201">
        <v>0</v>
      </c>
      <c r="G9" s="133" t="str">
        <f>G4</f>
        <v>Nick Moore</v>
      </c>
      <c r="H9" s="134"/>
      <c r="I9" s="135"/>
      <c r="J9" s="136" t="s">
        <v>149</v>
      </c>
      <c r="K9" s="28"/>
      <c r="L9" s="28"/>
      <c r="M9" s="28"/>
      <c r="N9" s="130" t="str">
        <f>N3</f>
        <v>Kenny Beggs</v>
      </c>
      <c r="O9" s="131">
        <v>4</v>
      </c>
      <c r="P9" s="132" t="s">
        <v>3</v>
      </c>
      <c r="Q9" s="201">
        <v>0</v>
      </c>
      <c r="R9" s="133" t="str">
        <f>R4</f>
        <v>Fi Moore</v>
      </c>
      <c r="S9" s="134"/>
      <c r="T9" s="135"/>
      <c r="U9" s="78"/>
      <c r="V9" s="28"/>
      <c r="W9" s="28"/>
      <c r="X9" s="28"/>
      <c r="Y9" s="76" t="str">
        <f>Y3</f>
        <v>Martin Og Bradley</v>
      </c>
      <c r="Z9" s="25">
        <v>6</v>
      </c>
      <c r="AA9" s="23" t="s">
        <v>3</v>
      </c>
      <c r="AB9" s="200">
        <v>2</v>
      </c>
      <c r="AC9" s="77" t="str">
        <f>Y4</f>
        <v>Mick O'Brien</v>
      </c>
      <c r="AD9" s="26"/>
      <c r="AE9" s="27"/>
      <c r="AF9" s="78"/>
      <c r="AG9" s="28"/>
    </row>
    <row r="10" spans="3:33" ht="12.75">
      <c r="C10" s="130" t="str">
        <f>G3</f>
        <v>David Elton</v>
      </c>
      <c r="D10" s="197">
        <v>0</v>
      </c>
      <c r="E10" s="132" t="s">
        <v>3</v>
      </c>
      <c r="F10" s="201">
        <v>4</v>
      </c>
      <c r="G10" s="133" t="str">
        <f>G5</f>
        <v>John Moore</v>
      </c>
      <c r="H10" s="134"/>
      <c r="I10" s="135"/>
      <c r="J10" s="136" t="s">
        <v>149</v>
      </c>
      <c r="K10" s="28"/>
      <c r="L10" s="28"/>
      <c r="M10" s="28"/>
      <c r="N10" s="130" t="str">
        <f>R3</f>
        <v>Oisin Mor</v>
      </c>
      <c r="O10" s="131">
        <v>0</v>
      </c>
      <c r="P10" s="132" t="s">
        <v>3</v>
      </c>
      <c r="Q10" s="201">
        <v>4</v>
      </c>
      <c r="R10" s="133" t="str">
        <f>R5</f>
        <v>Joe Harrington</v>
      </c>
      <c r="S10" s="134"/>
      <c r="T10" s="135"/>
      <c r="U10" s="78"/>
      <c r="V10" s="28"/>
      <c r="W10" s="28"/>
      <c r="X10" s="28"/>
      <c r="Y10" s="76" t="s">
        <v>165</v>
      </c>
      <c r="Z10" s="25">
        <v>0</v>
      </c>
      <c r="AA10" s="23" t="s">
        <v>3</v>
      </c>
      <c r="AB10" s="200">
        <v>2</v>
      </c>
      <c r="AC10" s="77" t="str">
        <f>AC3</f>
        <v>Kevin Cordell</v>
      </c>
      <c r="AD10" s="26"/>
      <c r="AE10" s="27"/>
      <c r="AF10" s="78"/>
      <c r="AG10" s="28"/>
    </row>
    <row r="11" spans="3:33" ht="12.75">
      <c r="C11" s="130" t="str">
        <f>C4</f>
        <v>Daniel Kaliszewski</v>
      </c>
      <c r="D11" s="197">
        <v>1</v>
      </c>
      <c r="E11" s="132" t="s">
        <v>3</v>
      </c>
      <c r="F11" s="201">
        <v>2</v>
      </c>
      <c r="G11" s="133" t="str">
        <f>C5</f>
        <v>Gerry Harrington</v>
      </c>
      <c r="H11" s="134"/>
      <c r="I11" s="135"/>
      <c r="J11" s="136" t="s">
        <v>149</v>
      </c>
      <c r="K11" s="28"/>
      <c r="L11" s="28"/>
      <c r="M11" s="28"/>
      <c r="N11" s="130" t="str">
        <f>N4</f>
        <v>Andy Fitzpatrick</v>
      </c>
      <c r="O11" s="131">
        <v>0</v>
      </c>
      <c r="P11" s="132" t="s">
        <v>3</v>
      </c>
      <c r="Q11" s="201">
        <v>2</v>
      </c>
      <c r="R11" s="133" t="str">
        <f>N5</f>
        <v>Mark Farrell</v>
      </c>
      <c r="S11" s="134"/>
      <c r="T11" s="135"/>
      <c r="U11" s="78"/>
      <c r="V11" s="28"/>
      <c r="W11" s="28"/>
      <c r="X11" s="28"/>
      <c r="Y11" s="143" t="str">
        <f>AC3</f>
        <v>Kevin Cordell</v>
      </c>
      <c r="Z11" s="100">
        <v>1</v>
      </c>
      <c r="AA11" s="144" t="s">
        <v>3</v>
      </c>
      <c r="AB11" s="202">
        <v>1</v>
      </c>
      <c r="AC11" s="145" t="str">
        <f>AC4</f>
        <v>Aaron Skinner</v>
      </c>
      <c r="AD11" s="146"/>
      <c r="AE11" s="147"/>
      <c r="AF11" s="78"/>
      <c r="AG11" s="28"/>
    </row>
    <row r="12" spans="3:33" ht="12.75">
      <c r="C12" s="76" t="str">
        <f>C3</f>
        <v>Barry Spence</v>
      </c>
      <c r="D12" s="196">
        <v>4</v>
      </c>
      <c r="E12" s="23" t="s">
        <v>3</v>
      </c>
      <c r="F12" s="200">
        <v>0</v>
      </c>
      <c r="G12" s="77" t="str">
        <f>C4</f>
        <v>Daniel Kaliszewski</v>
      </c>
      <c r="H12" s="26"/>
      <c r="I12" s="27"/>
      <c r="J12" s="78" t="s">
        <v>150</v>
      </c>
      <c r="K12" s="28"/>
      <c r="L12" s="28"/>
      <c r="M12" s="28"/>
      <c r="N12" s="76" t="str">
        <f>N3</f>
        <v>Kenny Beggs</v>
      </c>
      <c r="O12" s="25">
        <v>3</v>
      </c>
      <c r="P12" s="23" t="s">
        <v>3</v>
      </c>
      <c r="Q12" s="200">
        <v>1</v>
      </c>
      <c r="R12" s="77" t="str">
        <f>N4</f>
        <v>Andy Fitzpatrick</v>
      </c>
      <c r="S12" s="26"/>
      <c r="T12" s="27"/>
      <c r="U12" s="78"/>
      <c r="V12" s="28"/>
      <c r="W12" s="28"/>
      <c r="X12" s="28"/>
      <c r="Y12" s="143" t="str">
        <f>Y3</f>
        <v>Martin Og Bradley</v>
      </c>
      <c r="Z12" s="100">
        <v>3</v>
      </c>
      <c r="AA12" s="144" t="s">
        <v>3</v>
      </c>
      <c r="AB12" s="203">
        <v>1</v>
      </c>
      <c r="AC12" s="143" t="s">
        <v>159</v>
      </c>
      <c r="AD12" s="99"/>
      <c r="AE12" s="99"/>
      <c r="AF12" s="78"/>
      <c r="AG12" s="28"/>
    </row>
    <row r="13" spans="3:33" ht="12.75">
      <c r="C13" s="76" t="str">
        <f>G4</f>
        <v>Nick Moore</v>
      </c>
      <c r="D13" s="196">
        <v>0</v>
      </c>
      <c r="E13" s="23" t="s">
        <v>3</v>
      </c>
      <c r="F13" s="200">
        <v>1</v>
      </c>
      <c r="G13" s="77" t="str">
        <f>G5</f>
        <v>John Moore</v>
      </c>
      <c r="H13" s="26"/>
      <c r="I13" s="27"/>
      <c r="J13" s="78" t="s">
        <v>150</v>
      </c>
      <c r="K13" s="28"/>
      <c r="L13" s="28"/>
      <c r="M13" s="28"/>
      <c r="N13" s="76" t="str">
        <f>R4</f>
        <v>Fi Moore</v>
      </c>
      <c r="O13" s="25">
        <v>0</v>
      </c>
      <c r="P13" s="23" t="s">
        <v>3</v>
      </c>
      <c r="Q13" s="200">
        <v>3</v>
      </c>
      <c r="R13" s="77" t="str">
        <f>R5</f>
        <v>Joe Harrington</v>
      </c>
      <c r="S13" s="26"/>
      <c r="T13" s="27"/>
      <c r="U13" s="78"/>
      <c r="V13" s="28"/>
      <c r="W13" s="28"/>
      <c r="X13" s="28"/>
      <c r="Y13" s="21"/>
      <c r="Z13" s="154"/>
      <c r="AA13" s="12"/>
      <c r="AB13" s="154"/>
      <c r="AC13" s="21"/>
      <c r="AD13" s="3"/>
      <c r="AE13" s="3"/>
      <c r="AF13" s="78"/>
      <c r="AG13" s="28"/>
    </row>
    <row r="14" spans="3:33" ht="12.75">
      <c r="C14" s="76" t="str">
        <f>C5</f>
        <v>Gerry Harrington</v>
      </c>
      <c r="D14" s="196">
        <v>1</v>
      </c>
      <c r="E14" s="23" t="s">
        <v>3</v>
      </c>
      <c r="F14" s="200">
        <v>0</v>
      </c>
      <c r="G14" s="77" t="str">
        <f>G3</f>
        <v>David Elton</v>
      </c>
      <c r="H14" s="26"/>
      <c r="I14" s="27"/>
      <c r="J14" s="78" t="s">
        <v>150</v>
      </c>
      <c r="K14" s="28"/>
      <c r="L14" s="28"/>
      <c r="M14" s="28"/>
      <c r="N14" s="76" t="str">
        <f>N5</f>
        <v>Mark Farrell</v>
      </c>
      <c r="O14" s="25">
        <v>5</v>
      </c>
      <c r="P14" s="23" t="s">
        <v>3</v>
      </c>
      <c r="Q14" s="200">
        <v>0</v>
      </c>
      <c r="R14" s="77" t="str">
        <f>R3</f>
        <v>Oisin Mor</v>
      </c>
      <c r="S14" s="26"/>
      <c r="T14" s="27"/>
      <c r="U14" s="78"/>
      <c r="V14" s="28"/>
      <c r="W14" s="28"/>
      <c r="X14" s="28"/>
      <c r="Y14" s="3"/>
      <c r="Z14" s="3"/>
      <c r="AA14" s="3"/>
      <c r="AB14" s="3"/>
      <c r="AC14" s="3"/>
      <c r="AD14" s="3"/>
      <c r="AE14" s="3"/>
      <c r="AF14" s="78"/>
      <c r="AG14" s="28"/>
    </row>
    <row r="15" spans="3:33" ht="12.75">
      <c r="C15" s="143" t="str">
        <f>C4</f>
        <v>Daniel Kaliszewski</v>
      </c>
      <c r="D15" s="198">
        <v>0</v>
      </c>
      <c r="E15" s="144" t="s">
        <v>3</v>
      </c>
      <c r="F15" s="202">
        <v>3</v>
      </c>
      <c r="G15" s="145" t="str">
        <f>G5</f>
        <v>John Moore</v>
      </c>
      <c r="H15" s="146"/>
      <c r="I15" s="147"/>
      <c r="J15" s="148" t="s">
        <v>151</v>
      </c>
      <c r="K15" s="28"/>
      <c r="L15" s="28"/>
      <c r="M15" s="28"/>
      <c r="N15" s="143" t="str">
        <f>N4</f>
        <v>Andy Fitzpatrick</v>
      </c>
      <c r="O15" s="100">
        <v>0</v>
      </c>
      <c r="P15" s="144" t="s">
        <v>3</v>
      </c>
      <c r="Q15" s="202">
        <v>3</v>
      </c>
      <c r="R15" s="145" t="str">
        <f>R5</f>
        <v>Joe Harrington</v>
      </c>
      <c r="S15" s="146"/>
      <c r="T15" s="147"/>
      <c r="U15" s="78"/>
      <c r="V15" s="28"/>
      <c r="W15" s="28"/>
      <c r="X15" s="28"/>
      <c r="Y15" s="21"/>
      <c r="Z15" s="154"/>
      <c r="AA15" s="12"/>
      <c r="AB15" s="154"/>
      <c r="AC15" s="21"/>
      <c r="AD15" s="3"/>
      <c r="AE15" s="3"/>
      <c r="AF15" s="78"/>
      <c r="AG15" s="28"/>
    </row>
    <row r="16" spans="3:33" ht="12.75">
      <c r="C16" s="143" t="str">
        <f>G3</f>
        <v>David Elton</v>
      </c>
      <c r="D16" s="198">
        <v>0</v>
      </c>
      <c r="E16" s="144" t="s">
        <v>3</v>
      </c>
      <c r="F16" s="202">
        <v>1</v>
      </c>
      <c r="G16" s="145" t="str">
        <f>G4</f>
        <v>Nick Moore</v>
      </c>
      <c r="H16" s="146"/>
      <c r="I16" s="147"/>
      <c r="J16" s="148" t="s">
        <v>151</v>
      </c>
      <c r="K16" s="28"/>
      <c r="L16" s="28"/>
      <c r="M16" s="28"/>
      <c r="N16" s="143" t="str">
        <f>R3</f>
        <v>Oisin Mor</v>
      </c>
      <c r="O16" s="100">
        <v>4</v>
      </c>
      <c r="P16" s="144" t="s">
        <v>3</v>
      </c>
      <c r="Q16" s="202">
        <v>0</v>
      </c>
      <c r="R16" s="145" t="str">
        <f>R4</f>
        <v>Fi Moore</v>
      </c>
      <c r="S16" s="146"/>
      <c r="T16" s="147"/>
      <c r="U16" s="78"/>
      <c r="V16" s="28"/>
      <c r="W16" s="28"/>
      <c r="X16" s="28"/>
      <c r="Y16" s="3"/>
      <c r="Z16" s="3"/>
      <c r="AA16" s="3"/>
      <c r="AB16" s="3"/>
      <c r="AC16" s="3"/>
      <c r="AD16" s="3"/>
      <c r="AE16" s="3"/>
      <c r="AF16" s="78"/>
      <c r="AG16" s="28"/>
    </row>
    <row r="17" spans="3:33" ht="12.75">
      <c r="C17" s="143" t="str">
        <f>C3</f>
        <v>Barry Spence</v>
      </c>
      <c r="D17" s="198">
        <v>0</v>
      </c>
      <c r="E17" s="144" t="s">
        <v>3</v>
      </c>
      <c r="F17" s="202">
        <v>0</v>
      </c>
      <c r="G17" s="145" t="str">
        <f>C5</f>
        <v>Gerry Harrington</v>
      </c>
      <c r="H17" s="146"/>
      <c r="I17" s="147"/>
      <c r="J17" s="148" t="s">
        <v>151</v>
      </c>
      <c r="K17" s="28"/>
      <c r="L17" s="28"/>
      <c r="M17" s="28"/>
      <c r="N17" s="143" t="str">
        <f>N3</f>
        <v>Kenny Beggs</v>
      </c>
      <c r="O17" s="100">
        <v>0</v>
      </c>
      <c r="P17" s="144" t="s">
        <v>3</v>
      </c>
      <c r="Q17" s="202">
        <v>4</v>
      </c>
      <c r="R17" s="145" t="str">
        <f>N5</f>
        <v>Mark Farrell</v>
      </c>
      <c r="S17" s="146"/>
      <c r="T17" s="147"/>
      <c r="U17" s="78"/>
      <c r="V17" s="28"/>
      <c r="W17" s="28"/>
      <c r="X17" s="28"/>
      <c r="AF17" s="78"/>
      <c r="AG17" s="28"/>
    </row>
    <row r="18" spans="4:28" s="4" customFormat="1" ht="13.5" thickBot="1">
      <c r="D18" s="18"/>
      <c r="E18" s="22"/>
      <c r="F18" s="18"/>
      <c r="O18" s="18"/>
      <c r="P18" s="22"/>
      <c r="Q18" s="18"/>
      <c r="Z18" s="18"/>
      <c r="AA18" s="22"/>
      <c r="AB18" s="18"/>
    </row>
    <row r="19" spans="2:33" ht="13.5" thickBot="1">
      <c r="B19" s="42" t="s">
        <v>22</v>
      </c>
      <c r="C19" s="89" t="s">
        <v>19</v>
      </c>
      <c r="D19" s="90" t="s">
        <v>7</v>
      </c>
      <c r="E19" s="90" t="s">
        <v>8</v>
      </c>
      <c r="F19" s="90" t="s">
        <v>1</v>
      </c>
      <c r="G19" s="90" t="s">
        <v>9</v>
      </c>
      <c r="H19" s="90" t="s">
        <v>2</v>
      </c>
      <c r="I19" s="90" t="s">
        <v>0</v>
      </c>
      <c r="J19" s="90" t="s">
        <v>10</v>
      </c>
      <c r="K19" s="91" t="s">
        <v>11</v>
      </c>
      <c r="M19" s="42" t="s">
        <v>22</v>
      </c>
      <c r="N19" s="89" t="s">
        <v>19</v>
      </c>
      <c r="O19" s="90" t="s">
        <v>7</v>
      </c>
      <c r="P19" s="90" t="s">
        <v>8</v>
      </c>
      <c r="Q19" s="90" t="s">
        <v>1</v>
      </c>
      <c r="R19" s="90" t="s">
        <v>9</v>
      </c>
      <c r="S19" s="90" t="s">
        <v>2</v>
      </c>
      <c r="T19" s="90" t="s">
        <v>0</v>
      </c>
      <c r="U19" s="90" t="s">
        <v>10</v>
      </c>
      <c r="V19" s="91" t="s">
        <v>11</v>
      </c>
      <c r="X19" s="155" t="s">
        <v>22</v>
      </c>
      <c r="Y19" s="156" t="s">
        <v>19</v>
      </c>
      <c r="Z19" s="157" t="s">
        <v>7</v>
      </c>
      <c r="AA19" s="157" t="s">
        <v>8</v>
      </c>
      <c r="AB19" s="157" t="s">
        <v>1</v>
      </c>
      <c r="AC19" s="157" t="s">
        <v>9</v>
      </c>
      <c r="AD19" s="157" t="s">
        <v>2</v>
      </c>
      <c r="AE19" s="157" t="s">
        <v>0</v>
      </c>
      <c r="AF19" s="157" t="s">
        <v>10</v>
      </c>
      <c r="AG19" s="158" t="s">
        <v>11</v>
      </c>
    </row>
    <row r="20" spans="2:33" ht="12.75">
      <c r="B20" s="43">
        <v>1</v>
      </c>
      <c r="C20" s="119" t="s">
        <v>135</v>
      </c>
      <c r="D20" s="174">
        <f aca="true" t="shared" si="0" ref="D20:D25">SUM(E20+F20+G20)</f>
        <v>5</v>
      </c>
      <c r="E20" s="175">
        <v>4</v>
      </c>
      <c r="F20" s="175">
        <v>1</v>
      </c>
      <c r="G20" s="175">
        <v>0</v>
      </c>
      <c r="H20" s="175">
        <v>8</v>
      </c>
      <c r="I20" s="175">
        <v>1</v>
      </c>
      <c r="J20" s="174">
        <f aca="true" t="shared" si="1" ref="J20:J25">H20-I20</f>
        <v>7</v>
      </c>
      <c r="K20" s="176">
        <f aca="true" t="shared" si="2" ref="K20:K25">E20*3+F20</f>
        <v>13</v>
      </c>
      <c r="M20" s="43">
        <v>1</v>
      </c>
      <c r="N20" s="119" t="s">
        <v>140</v>
      </c>
      <c r="O20" s="174">
        <f aca="true" t="shared" si="3" ref="O20:O25">SUM(P20+Q20+R20)</f>
        <v>5</v>
      </c>
      <c r="P20" s="175">
        <v>5</v>
      </c>
      <c r="Q20" s="175">
        <v>0</v>
      </c>
      <c r="R20" s="175">
        <v>0</v>
      </c>
      <c r="S20" s="175">
        <v>13</v>
      </c>
      <c r="T20" s="175">
        <v>1</v>
      </c>
      <c r="U20" s="174">
        <f aca="true" t="shared" si="4" ref="U20:U25">S20-T20</f>
        <v>12</v>
      </c>
      <c r="V20" s="176">
        <f aca="true" t="shared" si="5" ref="V20:V25">P20*3+Q20</f>
        <v>15</v>
      </c>
      <c r="X20" s="43">
        <v>1</v>
      </c>
      <c r="Y20" s="119" t="s">
        <v>139</v>
      </c>
      <c r="Z20" s="174">
        <f>SUM(AA20+AB20+AC20)</f>
        <v>4</v>
      </c>
      <c r="AA20" s="175">
        <v>3</v>
      </c>
      <c r="AB20" s="175">
        <v>1</v>
      </c>
      <c r="AC20" s="175">
        <v>0</v>
      </c>
      <c r="AD20" s="175">
        <v>7</v>
      </c>
      <c r="AE20" s="175">
        <v>1</v>
      </c>
      <c r="AF20" s="174">
        <f>AD20-AE20</f>
        <v>6</v>
      </c>
      <c r="AG20" s="176">
        <f>AA20*3+AB20</f>
        <v>10</v>
      </c>
    </row>
    <row r="21" spans="2:33" ht="12.75">
      <c r="B21" s="43">
        <v>2</v>
      </c>
      <c r="C21" s="120" t="s">
        <v>99</v>
      </c>
      <c r="D21" s="177">
        <f t="shared" si="0"/>
        <v>5</v>
      </c>
      <c r="E21" s="178">
        <v>4</v>
      </c>
      <c r="F21" s="178">
        <v>0</v>
      </c>
      <c r="G21" s="178">
        <v>1</v>
      </c>
      <c r="H21" s="178">
        <v>8</v>
      </c>
      <c r="I21" s="178">
        <v>2</v>
      </c>
      <c r="J21" s="177">
        <f t="shared" si="1"/>
        <v>6</v>
      </c>
      <c r="K21" s="179">
        <f t="shared" si="2"/>
        <v>12</v>
      </c>
      <c r="M21" s="43">
        <v>2</v>
      </c>
      <c r="N21" s="120" t="s">
        <v>137</v>
      </c>
      <c r="O21" s="177">
        <f t="shared" si="3"/>
        <v>5</v>
      </c>
      <c r="P21" s="178">
        <v>4</v>
      </c>
      <c r="Q21" s="178">
        <v>0</v>
      </c>
      <c r="R21" s="178">
        <v>1</v>
      </c>
      <c r="S21" s="178">
        <v>9</v>
      </c>
      <c r="T21" s="178">
        <v>5</v>
      </c>
      <c r="U21" s="177">
        <f t="shared" si="4"/>
        <v>4</v>
      </c>
      <c r="V21" s="179">
        <f t="shared" si="5"/>
        <v>12</v>
      </c>
      <c r="X21" s="43">
        <v>2</v>
      </c>
      <c r="Y21" s="120" t="s">
        <v>138</v>
      </c>
      <c r="Z21" s="177">
        <f>SUM(AA21+AB21+AC21)</f>
        <v>4</v>
      </c>
      <c r="AA21" s="178">
        <v>3</v>
      </c>
      <c r="AB21" s="178">
        <v>1</v>
      </c>
      <c r="AC21" s="178">
        <v>0</v>
      </c>
      <c r="AD21" s="178">
        <v>6</v>
      </c>
      <c r="AE21" s="178">
        <v>2</v>
      </c>
      <c r="AF21" s="177">
        <f>AD21-AE21</f>
        <v>4</v>
      </c>
      <c r="AG21" s="179">
        <f>AA21*3+AB21</f>
        <v>10</v>
      </c>
    </row>
    <row r="22" spans="2:33" ht="12.75">
      <c r="B22" s="44">
        <v>3</v>
      </c>
      <c r="C22" s="121" t="s">
        <v>143</v>
      </c>
      <c r="D22" s="177">
        <f t="shared" si="0"/>
        <v>5</v>
      </c>
      <c r="E22" s="178">
        <v>3</v>
      </c>
      <c r="F22" s="178">
        <v>1</v>
      </c>
      <c r="G22" s="178">
        <v>1</v>
      </c>
      <c r="H22" s="178">
        <v>4</v>
      </c>
      <c r="I22" s="178">
        <v>2</v>
      </c>
      <c r="J22" s="177">
        <f t="shared" si="1"/>
        <v>2</v>
      </c>
      <c r="K22" s="179">
        <f t="shared" si="2"/>
        <v>10</v>
      </c>
      <c r="M22" s="44">
        <v>3</v>
      </c>
      <c r="N22" s="121" t="s">
        <v>141</v>
      </c>
      <c r="O22" s="177">
        <f t="shared" si="3"/>
        <v>5</v>
      </c>
      <c r="P22" s="178">
        <v>3</v>
      </c>
      <c r="Q22" s="178">
        <v>0</v>
      </c>
      <c r="R22" s="178">
        <v>2</v>
      </c>
      <c r="S22" s="178">
        <v>8</v>
      </c>
      <c r="T22" s="178">
        <v>4</v>
      </c>
      <c r="U22" s="177">
        <f t="shared" si="4"/>
        <v>4</v>
      </c>
      <c r="V22" s="179">
        <f t="shared" si="5"/>
        <v>9</v>
      </c>
      <c r="X22" s="44">
        <v>3</v>
      </c>
      <c r="Y22" s="167" t="s">
        <v>136</v>
      </c>
      <c r="Z22" s="126">
        <f>SUM(AA22+AB22+AC22)</f>
        <v>4</v>
      </c>
      <c r="AA22" s="186">
        <v>2</v>
      </c>
      <c r="AB22" s="186">
        <v>0</v>
      </c>
      <c r="AC22" s="186">
        <v>2</v>
      </c>
      <c r="AD22" s="186">
        <v>7</v>
      </c>
      <c r="AE22" s="186">
        <v>8</v>
      </c>
      <c r="AF22" s="126">
        <f>AD22-AE22</f>
        <v>-1</v>
      </c>
      <c r="AG22" s="187">
        <f>AA22*3+AB22</f>
        <v>6</v>
      </c>
    </row>
    <row r="23" spans="2:33" ht="12.75">
      <c r="B23" s="44">
        <v>4</v>
      </c>
      <c r="C23" s="13" t="s">
        <v>101</v>
      </c>
      <c r="D23" s="180">
        <f t="shared" si="0"/>
        <v>5</v>
      </c>
      <c r="E23" s="181">
        <v>2</v>
      </c>
      <c r="F23" s="181">
        <v>0</v>
      </c>
      <c r="G23" s="181">
        <v>3</v>
      </c>
      <c r="H23" s="181">
        <v>1</v>
      </c>
      <c r="I23" s="181">
        <v>5</v>
      </c>
      <c r="J23" s="180">
        <f t="shared" si="1"/>
        <v>-4</v>
      </c>
      <c r="K23" s="182">
        <f t="shared" si="2"/>
        <v>6</v>
      </c>
      <c r="M23" s="44">
        <v>4</v>
      </c>
      <c r="N23" s="167" t="s">
        <v>100</v>
      </c>
      <c r="O23" s="126">
        <f t="shared" si="3"/>
        <v>5</v>
      </c>
      <c r="P23" s="186">
        <v>2</v>
      </c>
      <c r="Q23" s="186">
        <v>0</v>
      </c>
      <c r="R23" s="186">
        <v>3</v>
      </c>
      <c r="S23" s="186">
        <v>2</v>
      </c>
      <c r="T23" s="186">
        <v>8</v>
      </c>
      <c r="U23" s="126">
        <f t="shared" si="4"/>
        <v>-6</v>
      </c>
      <c r="V23" s="187">
        <f t="shared" si="5"/>
        <v>6</v>
      </c>
      <c r="X23" s="44">
        <v>4</v>
      </c>
      <c r="Y23" s="173" t="s">
        <v>159</v>
      </c>
      <c r="Z23" s="188">
        <f>SUM(AA23+AB23+AC23)</f>
        <v>4</v>
      </c>
      <c r="AA23" s="189">
        <v>1</v>
      </c>
      <c r="AB23" s="189">
        <v>0</v>
      </c>
      <c r="AC23" s="189">
        <v>3</v>
      </c>
      <c r="AD23" s="189"/>
      <c r="AE23" s="189"/>
      <c r="AF23" s="188">
        <f>AD23-AE23</f>
        <v>0</v>
      </c>
      <c r="AG23" s="190">
        <f>AA23*3+AB23</f>
        <v>3</v>
      </c>
    </row>
    <row r="24" spans="2:33" ht="13.5" thickBot="1">
      <c r="B24" s="44">
        <v>5</v>
      </c>
      <c r="C24" s="13" t="s">
        <v>145</v>
      </c>
      <c r="D24" s="180">
        <f t="shared" si="0"/>
        <v>5</v>
      </c>
      <c r="E24" s="181">
        <v>0</v>
      </c>
      <c r="F24" s="181">
        <v>1</v>
      </c>
      <c r="G24" s="181">
        <v>4</v>
      </c>
      <c r="H24" s="181">
        <v>0</v>
      </c>
      <c r="I24" s="181">
        <v>11</v>
      </c>
      <c r="J24" s="180">
        <f t="shared" si="1"/>
        <v>-11</v>
      </c>
      <c r="K24" s="182">
        <f t="shared" si="2"/>
        <v>1</v>
      </c>
      <c r="M24" s="44">
        <v>5</v>
      </c>
      <c r="N24" s="167" t="s">
        <v>142</v>
      </c>
      <c r="O24" s="126">
        <f t="shared" si="3"/>
        <v>5</v>
      </c>
      <c r="P24" s="186">
        <v>1</v>
      </c>
      <c r="Q24" s="186">
        <v>0</v>
      </c>
      <c r="R24" s="186">
        <v>4</v>
      </c>
      <c r="S24" s="186">
        <v>0</v>
      </c>
      <c r="T24" s="186">
        <v>14</v>
      </c>
      <c r="U24" s="126">
        <f t="shared" si="4"/>
        <v>-14</v>
      </c>
      <c r="V24" s="187">
        <f t="shared" si="5"/>
        <v>3</v>
      </c>
      <c r="X24" s="45">
        <v>5</v>
      </c>
      <c r="Y24" s="168" t="s">
        <v>160</v>
      </c>
      <c r="Z24" s="191">
        <f>SUM(AA24+AB24+AC24)</f>
        <v>4</v>
      </c>
      <c r="AA24" s="192">
        <v>0</v>
      </c>
      <c r="AB24" s="192">
        <v>0</v>
      </c>
      <c r="AC24" s="192">
        <v>4</v>
      </c>
      <c r="AD24" s="192">
        <v>2</v>
      </c>
      <c r="AE24" s="192">
        <v>11</v>
      </c>
      <c r="AF24" s="191">
        <f>AD24-AE24</f>
        <v>-9</v>
      </c>
      <c r="AG24" s="193">
        <f>AA24*3+AB24</f>
        <v>0</v>
      </c>
    </row>
    <row r="25" spans="2:33" ht="13.5" thickBot="1">
      <c r="B25" s="45">
        <v>6</v>
      </c>
      <c r="C25" s="122" t="s">
        <v>144</v>
      </c>
      <c r="D25" s="183">
        <f t="shared" si="0"/>
        <v>5</v>
      </c>
      <c r="E25" s="184">
        <v>0</v>
      </c>
      <c r="F25" s="184">
        <v>1</v>
      </c>
      <c r="G25" s="184">
        <v>4</v>
      </c>
      <c r="H25" s="184"/>
      <c r="I25" s="184"/>
      <c r="J25" s="183">
        <f t="shared" si="1"/>
        <v>0</v>
      </c>
      <c r="K25" s="185">
        <f t="shared" si="2"/>
        <v>1</v>
      </c>
      <c r="M25" s="45">
        <v>6</v>
      </c>
      <c r="N25" s="122" t="s">
        <v>158</v>
      </c>
      <c r="O25" s="183">
        <f t="shared" si="3"/>
        <v>5</v>
      </c>
      <c r="P25" s="184">
        <v>0</v>
      </c>
      <c r="Q25" s="184">
        <v>0</v>
      </c>
      <c r="R25" s="184">
        <v>5</v>
      </c>
      <c r="S25" s="184"/>
      <c r="T25" s="184"/>
      <c r="U25" s="183">
        <f t="shared" si="4"/>
        <v>0</v>
      </c>
      <c r="V25" s="185">
        <f t="shared" si="5"/>
        <v>0</v>
      </c>
      <c r="X25" s="19"/>
      <c r="Y25" s="154"/>
      <c r="Z25" s="3"/>
      <c r="AA25" s="154"/>
      <c r="AB25" s="154"/>
      <c r="AC25" s="154"/>
      <c r="AD25" s="154"/>
      <c r="AE25" s="154"/>
      <c r="AF25" s="3"/>
      <c r="AG25" s="3"/>
    </row>
    <row r="31" spans="1:33" ht="23.25">
      <c r="A31" s="171"/>
      <c r="B31" s="171"/>
      <c r="C31" s="172" t="s">
        <v>171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 t="s">
        <v>170</v>
      </c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 t="s">
        <v>172</v>
      </c>
      <c r="Z31" s="171"/>
      <c r="AA31" s="171"/>
      <c r="AB31" s="171"/>
      <c r="AC31" s="171"/>
      <c r="AD31" s="171"/>
      <c r="AE31" s="171"/>
      <c r="AF31" s="171"/>
      <c r="AG31" s="171"/>
    </row>
    <row r="33" spans="23:33" ht="12.7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3:33" ht="12.75">
      <c r="C34" s="11" t="s">
        <v>166</v>
      </c>
      <c r="N34" s="11" t="s">
        <v>168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3:33" ht="12.75">
      <c r="C35" s="137" t="str">
        <f>C20</f>
        <v>Barry Spence</v>
      </c>
      <c r="D35" s="92">
        <v>2</v>
      </c>
      <c r="E35" s="138" t="s">
        <v>3</v>
      </c>
      <c r="F35" s="204">
        <v>1</v>
      </c>
      <c r="G35" s="139" t="str">
        <f>N21</f>
        <v>Kenny Beggs</v>
      </c>
      <c r="H35" s="140"/>
      <c r="I35" s="141"/>
      <c r="J35" s="142" t="s">
        <v>152</v>
      </c>
      <c r="K35" s="142"/>
      <c r="L35" s="28"/>
      <c r="M35" s="28"/>
      <c r="N35" s="137" t="s">
        <v>101</v>
      </c>
      <c r="O35" s="92">
        <v>0</v>
      </c>
      <c r="P35" s="138" t="s">
        <v>3</v>
      </c>
      <c r="Q35" s="205">
        <v>2</v>
      </c>
      <c r="R35" s="137" t="s">
        <v>100</v>
      </c>
      <c r="S35" s="75"/>
      <c r="T35" s="75"/>
      <c r="U35" s="142" t="s">
        <v>152</v>
      </c>
      <c r="V35" s="142"/>
      <c r="W35" s="28"/>
      <c r="X35" s="28"/>
      <c r="Y35" s="149" t="s">
        <v>158</v>
      </c>
      <c r="Z35" s="92">
        <v>0</v>
      </c>
      <c r="AA35" s="138" t="s">
        <v>3</v>
      </c>
      <c r="AB35" s="204">
        <v>4</v>
      </c>
      <c r="AC35" s="150" t="str">
        <f>Y45</f>
        <v>Daniel Kaliszewski</v>
      </c>
      <c r="AD35" s="140"/>
      <c r="AE35" s="141"/>
      <c r="AF35" s="142" t="s">
        <v>152</v>
      </c>
      <c r="AG35" s="81"/>
    </row>
    <row r="36" spans="3:32" ht="12.75">
      <c r="C36" s="137" t="s">
        <v>138</v>
      </c>
      <c r="D36" s="92">
        <v>2</v>
      </c>
      <c r="E36" s="138" t="s">
        <v>3</v>
      </c>
      <c r="F36" s="204">
        <v>0</v>
      </c>
      <c r="G36" s="139" t="str">
        <f>N22</f>
        <v>Joe Harrington</v>
      </c>
      <c r="H36" s="140"/>
      <c r="I36" s="141"/>
      <c r="J36" s="142" t="s">
        <v>152</v>
      </c>
      <c r="K36" s="142"/>
      <c r="L36" s="3"/>
      <c r="M36" s="28"/>
      <c r="N36" s="76" t="str">
        <f>N35</f>
        <v>Nick Moore</v>
      </c>
      <c r="O36" s="25">
        <v>0</v>
      </c>
      <c r="P36" s="23" t="s">
        <v>3</v>
      </c>
      <c r="Q36" s="206">
        <v>0</v>
      </c>
      <c r="R36" s="76" t="s">
        <v>145</v>
      </c>
      <c r="S36" s="2"/>
      <c r="T36" s="2"/>
      <c r="U36" s="142"/>
      <c r="V36" s="142"/>
      <c r="W36" s="28"/>
      <c r="X36" s="28"/>
      <c r="Y36" s="118" t="str">
        <f>Y45</f>
        <v>Daniel Kaliszewski</v>
      </c>
      <c r="Z36" s="25">
        <v>0</v>
      </c>
      <c r="AA36" s="23" t="s">
        <v>3</v>
      </c>
      <c r="AB36" s="200">
        <v>2</v>
      </c>
      <c r="AC36" s="77" t="s">
        <v>159</v>
      </c>
      <c r="AD36" s="26"/>
      <c r="AE36" s="27"/>
      <c r="AF36" t="s">
        <v>153</v>
      </c>
    </row>
    <row r="37" spans="3:33" ht="12.75">
      <c r="C37" s="76" t="str">
        <f>C20</f>
        <v>Barry Spence</v>
      </c>
      <c r="D37" s="25">
        <v>1</v>
      </c>
      <c r="E37" s="23" t="s">
        <v>3</v>
      </c>
      <c r="F37" s="200">
        <v>6</v>
      </c>
      <c r="G37" s="77" t="s">
        <v>138</v>
      </c>
      <c r="H37" s="26"/>
      <c r="I37" s="27"/>
      <c r="J37" t="s">
        <v>153</v>
      </c>
      <c r="L37" s="3"/>
      <c r="M37" s="28"/>
      <c r="N37" s="130" t="str">
        <f>R35</f>
        <v>Andy Fitzpatrick</v>
      </c>
      <c r="O37" s="131">
        <v>1</v>
      </c>
      <c r="P37" s="132" t="s">
        <v>3</v>
      </c>
      <c r="Q37" s="207">
        <v>0</v>
      </c>
      <c r="R37" s="130" t="s">
        <v>145</v>
      </c>
      <c r="S37" s="169"/>
      <c r="T37" s="169"/>
      <c r="U37" t="s">
        <v>153</v>
      </c>
      <c r="X37" s="28"/>
      <c r="Y37" s="160" t="str">
        <f>AC36</f>
        <v>Fin Skinner</v>
      </c>
      <c r="Z37" s="161">
        <v>2</v>
      </c>
      <c r="AA37" s="162" t="s">
        <v>3</v>
      </c>
      <c r="AB37" s="208">
        <v>0</v>
      </c>
      <c r="AC37" s="163" t="str">
        <f>Y35</f>
        <v>Fi Moore</v>
      </c>
      <c r="AD37" s="164"/>
      <c r="AE37" s="165"/>
      <c r="AF37" s="83" t="s">
        <v>154</v>
      </c>
      <c r="AG37" s="83"/>
    </row>
    <row r="38" spans="3:33" ht="12.75">
      <c r="C38" s="76" t="str">
        <f>G36</f>
        <v>Joe Harrington</v>
      </c>
      <c r="D38" s="25">
        <v>0</v>
      </c>
      <c r="E38" s="23" t="s">
        <v>3</v>
      </c>
      <c r="F38" s="200">
        <v>3</v>
      </c>
      <c r="G38" s="77" t="str">
        <f>N21</f>
        <v>Kenny Beggs</v>
      </c>
      <c r="H38" s="26"/>
      <c r="I38" s="27"/>
      <c r="J38" t="s">
        <v>153</v>
      </c>
      <c r="L38" s="3"/>
      <c r="M38" s="28"/>
      <c r="N38" s="21"/>
      <c r="O38" s="154"/>
      <c r="P38" s="12"/>
      <c r="Q38" s="154"/>
      <c r="R38" s="21"/>
      <c r="S38" s="3"/>
      <c r="T38" s="3"/>
      <c r="U38" s="3"/>
      <c r="V38" s="3"/>
      <c r="W38" s="3"/>
      <c r="X38" s="28"/>
      <c r="Y38" s="166"/>
      <c r="Z38" s="154"/>
      <c r="AA38" s="12"/>
      <c r="AB38" s="154"/>
      <c r="AC38" s="166"/>
      <c r="AD38" s="3"/>
      <c r="AE38" s="3"/>
      <c r="AF38" s="3"/>
      <c r="AG38" s="3"/>
    </row>
    <row r="39" spans="3:33" ht="12.75">
      <c r="C39" s="130" t="str">
        <f>C20</f>
        <v>Barry Spence</v>
      </c>
      <c r="D39" s="131">
        <v>2</v>
      </c>
      <c r="E39" s="132" t="s">
        <v>3</v>
      </c>
      <c r="F39" s="201">
        <v>0</v>
      </c>
      <c r="G39" s="133" t="str">
        <f>G36</f>
        <v>Joe Harrington</v>
      </c>
      <c r="H39" s="134"/>
      <c r="I39" s="135"/>
      <c r="J39" s="83" t="s">
        <v>154</v>
      </c>
      <c r="K39" s="83"/>
      <c r="L39" s="3"/>
      <c r="M39" s="28"/>
      <c r="N39" s="21"/>
      <c r="O39" s="154"/>
      <c r="P39" s="12"/>
      <c r="Q39" s="154"/>
      <c r="R39" s="21"/>
      <c r="S39" s="3"/>
      <c r="T39" s="3"/>
      <c r="U39" s="3"/>
      <c r="V39" s="3"/>
      <c r="W39" s="3"/>
      <c r="X39" s="28"/>
      <c r="Y39" s="166"/>
      <c r="Z39" s="154"/>
      <c r="AA39" s="12"/>
      <c r="AB39" s="154"/>
      <c r="AC39" s="21"/>
      <c r="AD39" s="3"/>
      <c r="AE39" s="3"/>
      <c r="AF39" s="3"/>
      <c r="AG39" s="3"/>
    </row>
    <row r="40" spans="3:33" ht="12.75">
      <c r="C40" s="130" t="str">
        <f>N21</f>
        <v>Kenny Beggs</v>
      </c>
      <c r="D40" s="131">
        <v>0</v>
      </c>
      <c r="E40" s="132" t="s">
        <v>3</v>
      </c>
      <c r="F40" s="201">
        <v>0</v>
      </c>
      <c r="G40" s="133" t="str">
        <f>Y21</f>
        <v>Aaron Skinner</v>
      </c>
      <c r="H40" s="134"/>
      <c r="I40" s="135"/>
      <c r="J40" s="83" t="s">
        <v>154</v>
      </c>
      <c r="K40" s="83"/>
      <c r="L40" s="3"/>
      <c r="M40" s="28"/>
      <c r="N40" s="3"/>
      <c r="O40" s="3"/>
      <c r="P40" s="3"/>
      <c r="Q40" s="3"/>
      <c r="R40" s="3"/>
      <c r="S40" s="3"/>
      <c r="T40" s="3"/>
      <c r="U40" s="3"/>
      <c r="V40" s="3"/>
      <c r="W40" s="3"/>
      <c r="X40" s="28"/>
      <c r="Y40" s="21"/>
      <c r="Z40" s="154"/>
      <c r="AA40" s="12"/>
      <c r="AB40" s="154"/>
      <c r="AC40" s="166"/>
      <c r="AD40" s="3"/>
      <c r="AE40" s="3"/>
      <c r="AF40" s="3"/>
      <c r="AG40" s="3"/>
    </row>
    <row r="41" spans="3:14" ht="13.5" thickBot="1">
      <c r="C41" s="11"/>
      <c r="L41" s="3"/>
      <c r="N41" s="11"/>
    </row>
    <row r="42" spans="2:22" ht="13.5" thickBot="1">
      <c r="B42" s="93" t="s">
        <v>22</v>
      </c>
      <c r="C42" s="89" t="s">
        <v>19</v>
      </c>
      <c r="D42" s="90" t="s">
        <v>7</v>
      </c>
      <c r="E42" s="90" t="s">
        <v>8</v>
      </c>
      <c r="F42" s="90" t="s">
        <v>1</v>
      </c>
      <c r="G42" s="90" t="s">
        <v>9</v>
      </c>
      <c r="H42" s="90" t="s">
        <v>2</v>
      </c>
      <c r="I42" s="90" t="s">
        <v>0</v>
      </c>
      <c r="J42" s="90" t="s">
        <v>10</v>
      </c>
      <c r="K42" s="91" t="s">
        <v>11</v>
      </c>
      <c r="L42" s="3"/>
      <c r="M42" s="159" t="s">
        <v>22</v>
      </c>
      <c r="N42" s="156" t="s">
        <v>19</v>
      </c>
      <c r="O42" s="157" t="s">
        <v>7</v>
      </c>
      <c r="P42" s="157" t="s">
        <v>8</v>
      </c>
      <c r="Q42" s="157" t="s">
        <v>1</v>
      </c>
      <c r="R42" s="157" t="s">
        <v>9</v>
      </c>
      <c r="S42" s="157" t="s">
        <v>2</v>
      </c>
      <c r="T42" s="157" t="s">
        <v>0</v>
      </c>
      <c r="U42" s="157" t="s">
        <v>10</v>
      </c>
      <c r="V42" s="158" t="s">
        <v>11</v>
      </c>
    </row>
    <row r="43" spans="2:33" ht="13.5" thickBot="1">
      <c r="B43" s="94">
        <v>1</v>
      </c>
      <c r="C43" s="113" t="s">
        <v>138</v>
      </c>
      <c r="D43" s="209">
        <f>SUM(E43+F43+G43)</f>
        <v>3</v>
      </c>
      <c r="E43" s="210">
        <v>2</v>
      </c>
      <c r="F43" s="210">
        <v>1</v>
      </c>
      <c r="G43" s="210">
        <v>0</v>
      </c>
      <c r="H43" s="210">
        <v>8</v>
      </c>
      <c r="I43" s="210">
        <v>1</v>
      </c>
      <c r="J43" s="209">
        <f>H43-I43</f>
        <v>7</v>
      </c>
      <c r="K43" s="211">
        <f>E43*3+F43</f>
        <v>7</v>
      </c>
      <c r="L43" s="3"/>
      <c r="M43" s="95">
        <v>1</v>
      </c>
      <c r="N43" s="96" t="s">
        <v>100</v>
      </c>
      <c r="O43" s="215">
        <f>SUM(P43+Q43+R43)</f>
        <v>2</v>
      </c>
      <c r="P43" s="216">
        <v>2</v>
      </c>
      <c r="Q43" s="216">
        <v>0</v>
      </c>
      <c r="R43" s="216">
        <v>0</v>
      </c>
      <c r="S43" s="216">
        <v>3</v>
      </c>
      <c r="T43" s="216">
        <v>0</v>
      </c>
      <c r="U43" s="215">
        <f>S43-T43</f>
        <v>3</v>
      </c>
      <c r="V43" s="217">
        <f>P43*3+Q43</f>
        <v>6</v>
      </c>
      <c r="X43" s="103" t="s">
        <v>22</v>
      </c>
      <c r="Y43" s="104" t="s">
        <v>19</v>
      </c>
      <c r="Z43" s="105" t="s">
        <v>7</v>
      </c>
      <c r="AA43" s="105" t="s">
        <v>8</v>
      </c>
      <c r="AB43" s="105" t="s">
        <v>1</v>
      </c>
      <c r="AC43" s="105" t="s">
        <v>9</v>
      </c>
      <c r="AD43" s="105" t="s">
        <v>2</v>
      </c>
      <c r="AE43" s="105" t="s">
        <v>0</v>
      </c>
      <c r="AF43" s="105" t="s">
        <v>10</v>
      </c>
      <c r="AG43" s="106" t="s">
        <v>11</v>
      </c>
    </row>
    <row r="44" spans="2:33" ht="12.75">
      <c r="B44" s="43">
        <v>2</v>
      </c>
      <c r="C44" s="114" t="s">
        <v>135</v>
      </c>
      <c r="D44" s="180">
        <f>SUM(E44+F44+G44)</f>
        <v>3</v>
      </c>
      <c r="E44" s="181">
        <v>2</v>
      </c>
      <c r="F44" s="181">
        <v>0</v>
      </c>
      <c r="G44" s="181">
        <v>1</v>
      </c>
      <c r="H44" s="181">
        <v>5</v>
      </c>
      <c r="I44" s="181">
        <v>7</v>
      </c>
      <c r="J44" s="180">
        <f>H44-I44</f>
        <v>-2</v>
      </c>
      <c r="K44" s="182">
        <f>E44*3+F44</f>
        <v>6</v>
      </c>
      <c r="L44" s="3"/>
      <c r="M44" s="97">
        <v>2</v>
      </c>
      <c r="N44" s="98" t="s">
        <v>145</v>
      </c>
      <c r="O44" s="144">
        <f>SUM(P44+Q44+R44)</f>
        <v>2</v>
      </c>
      <c r="P44" s="194">
        <v>0</v>
      </c>
      <c r="Q44" s="194">
        <v>1</v>
      </c>
      <c r="R44" s="194">
        <v>1</v>
      </c>
      <c r="S44" s="194">
        <v>0</v>
      </c>
      <c r="T44" s="194">
        <v>1</v>
      </c>
      <c r="U44" s="144">
        <f>S44-T44</f>
        <v>-1</v>
      </c>
      <c r="V44" s="218">
        <f>P44*3+Q44</f>
        <v>1</v>
      </c>
      <c r="X44" s="107">
        <v>1</v>
      </c>
      <c r="Y44" s="108" t="s">
        <v>159</v>
      </c>
      <c r="Z44" s="222">
        <f>SUM(AA44+AB44+AC44)</f>
        <v>2</v>
      </c>
      <c r="AA44" s="223">
        <v>2</v>
      </c>
      <c r="AB44" s="223">
        <v>0</v>
      </c>
      <c r="AC44" s="223">
        <v>0</v>
      </c>
      <c r="AD44" s="223">
        <v>4</v>
      </c>
      <c r="AE44" s="223">
        <v>0</v>
      </c>
      <c r="AF44" s="222">
        <f>AD44-AE44</f>
        <v>4</v>
      </c>
      <c r="AG44" s="224">
        <f>AA44*3+AB44</f>
        <v>6</v>
      </c>
    </row>
    <row r="45" spans="2:33" ht="13.5" thickBot="1">
      <c r="B45" s="44">
        <v>3</v>
      </c>
      <c r="C45" s="116" t="s">
        <v>137</v>
      </c>
      <c r="D45" s="180">
        <f>SUM(E45+F45+G45)</f>
        <v>3</v>
      </c>
      <c r="E45" s="181">
        <v>1</v>
      </c>
      <c r="F45" s="181">
        <v>1</v>
      </c>
      <c r="G45" s="181">
        <v>1</v>
      </c>
      <c r="H45" s="181">
        <v>4</v>
      </c>
      <c r="I45" s="181">
        <v>2</v>
      </c>
      <c r="J45" s="180">
        <f>H45-I45</f>
        <v>2</v>
      </c>
      <c r="K45" s="182">
        <f>E45*3+F45</f>
        <v>4</v>
      </c>
      <c r="L45" s="3"/>
      <c r="M45" s="101">
        <v>3</v>
      </c>
      <c r="N45" s="102" t="s">
        <v>101</v>
      </c>
      <c r="O45" s="219">
        <f>SUM(P45+Q45+R45)</f>
        <v>2</v>
      </c>
      <c r="P45" s="220">
        <v>0</v>
      </c>
      <c r="Q45" s="220">
        <v>1</v>
      </c>
      <c r="R45" s="220">
        <v>1</v>
      </c>
      <c r="S45" s="220">
        <v>0</v>
      </c>
      <c r="T45" s="220">
        <v>2</v>
      </c>
      <c r="U45" s="219">
        <f>S45-T45</f>
        <v>-2</v>
      </c>
      <c r="V45" s="221">
        <f>P45*3+Q45</f>
        <v>1</v>
      </c>
      <c r="X45" s="109">
        <v>2</v>
      </c>
      <c r="Y45" s="110" t="str">
        <f>G12</f>
        <v>Daniel Kaliszewski</v>
      </c>
      <c r="Z45" s="225">
        <f>SUM(AA45+AB45+AC45)</f>
        <v>2</v>
      </c>
      <c r="AA45" s="226">
        <v>1</v>
      </c>
      <c r="AB45" s="226">
        <v>0</v>
      </c>
      <c r="AC45" s="226">
        <v>1</v>
      </c>
      <c r="AD45" s="226">
        <v>2</v>
      </c>
      <c r="AE45" s="226">
        <v>0</v>
      </c>
      <c r="AF45" s="225">
        <f>AD45-AE45</f>
        <v>2</v>
      </c>
      <c r="AG45" s="227">
        <f>AA45*3+AB45</f>
        <v>3</v>
      </c>
    </row>
    <row r="46" spans="2:33" ht="13.5" thickBot="1">
      <c r="B46" s="45">
        <v>4</v>
      </c>
      <c r="C46" s="115" t="s">
        <v>141</v>
      </c>
      <c r="D46" s="212">
        <f>SUM(E46+F46+G46)</f>
        <v>3</v>
      </c>
      <c r="E46" s="213">
        <v>0</v>
      </c>
      <c r="F46" s="213">
        <v>0</v>
      </c>
      <c r="G46" s="213">
        <v>3</v>
      </c>
      <c r="H46" s="213">
        <v>0</v>
      </c>
      <c r="I46" s="213">
        <v>7</v>
      </c>
      <c r="J46" s="212">
        <f>H46-I46</f>
        <v>-7</v>
      </c>
      <c r="K46" s="214">
        <f>E46*3+F46</f>
        <v>0</v>
      </c>
      <c r="L46" s="3"/>
      <c r="M46" s="19"/>
      <c r="N46" s="18"/>
      <c r="O46" s="3"/>
      <c r="P46" s="154"/>
      <c r="Q46" s="154"/>
      <c r="R46" s="154"/>
      <c r="S46" s="154"/>
      <c r="T46" s="154"/>
      <c r="U46" s="3"/>
      <c r="V46" s="3"/>
      <c r="X46" s="111">
        <v>3</v>
      </c>
      <c r="Y46" s="112" t="s">
        <v>158</v>
      </c>
      <c r="Z46" s="228">
        <f>SUM(AA46+AB46+AC46)</f>
        <v>2</v>
      </c>
      <c r="AA46" s="229">
        <v>0</v>
      </c>
      <c r="AB46" s="229">
        <v>0</v>
      </c>
      <c r="AC46" s="229">
        <v>2</v>
      </c>
      <c r="AD46" s="229">
        <v>0</v>
      </c>
      <c r="AE46" s="229">
        <v>2</v>
      </c>
      <c r="AF46" s="228">
        <f>AD46-AE46</f>
        <v>-2</v>
      </c>
      <c r="AG46" s="230">
        <f>AA46*3+AB46</f>
        <v>0</v>
      </c>
    </row>
    <row r="47" spans="3:14" ht="12.75">
      <c r="C47" s="11"/>
      <c r="L47" s="3"/>
      <c r="N47" s="11"/>
    </row>
    <row r="48" spans="3:14" ht="12.75">
      <c r="C48" s="11"/>
      <c r="L48" s="3"/>
      <c r="N48" s="11"/>
    </row>
    <row r="49" spans="3:14" ht="12.75">
      <c r="C49" s="170" t="s">
        <v>167</v>
      </c>
      <c r="L49" s="3"/>
      <c r="N49" s="11" t="s">
        <v>169</v>
      </c>
    </row>
    <row r="50" spans="3:31" ht="13.5" thickBot="1">
      <c r="C50" s="137" t="str">
        <f>N20</f>
        <v>Mark Farrell</v>
      </c>
      <c r="D50" s="92">
        <v>2</v>
      </c>
      <c r="E50" s="138" t="s">
        <v>3</v>
      </c>
      <c r="F50" s="204">
        <v>0</v>
      </c>
      <c r="G50" s="139" t="str">
        <f>C21</f>
        <v>John Moore</v>
      </c>
      <c r="H50" s="140"/>
      <c r="I50" s="141"/>
      <c r="J50" s="142" t="s">
        <v>152</v>
      </c>
      <c r="K50" s="142"/>
      <c r="L50" s="3"/>
      <c r="M50" s="28"/>
      <c r="N50" s="137" t="s">
        <v>142</v>
      </c>
      <c r="O50" s="92">
        <v>0</v>
      </c>
      <c r="P50" s="138" t="s">
        <v>3</v>
      </c>
      <c r="Q50" s="205">
        <v>4</v>
      </c>
      <c r="R50" s="137" t="s">
        <v>136</v>
      </c>
      <c r="S50" s="75"/>
      <c r="T50" s="75"/>
      <c r="U50" s="142" t="s">
        <v>152</v>
      </c>
      <c r="V50" s="142"/>
      <c r="Y50" s="33"/>
      <c r="Z50" s="34"/>
      <c r="AA50" s="35" t="s">
        <v>161</v>
      </c>
      <c r="AB50" s="34"/>
      <c r="AC50" s="34"/>
      <c r="AD50" s="34"/>
      <c r="AE50" s="36"/>
    </row>
    <row r="51" spans="3:32" ht="12.75">
      <c r="C51" s="137" t="str">
        <f>Y20</f>
        <v>Kevin Cordell</v>
      </c>
      <c r="D51" s="92">
        <v>4</v>
      </c>
      <c r="E51" s="138" t="s">
        <v>3</v>
      </c>
      <c r="F51" s="204">
        <v>0</v>
      </c>
      <c r="G51" s="139" t="str">
        <f>C22</f>
        <v>Gerry Harrington</v>
      </c>
      <c r="H51" s="140"/>
      <c r="I51" s="141"/>
      <c r="J51" s="142" t="s">
        <v>152</v>
      </c>
      <c r="K51" s="142"/>
      <c r="L51" s="3"/>
      <c r="M51" s="28"/>
      <c r="N51" s="76" t="str">
        <f>N50</f>
        <v>Oisin Mor</v>
      </c>
      <c r="O51" s="25">
        <v>0</v>
      </c>
      <c r="P51" s="23" t="s">
        <v>3</v>
      </c>
      <c r="Q51" s="206">
        <v>2</v>
      </c>
      <c r="R51" s="76" t="s">
        <v>160</v>
      </c>
      <c r="S51" s="2"/>
      <c r="T51" s="2"/>
      <c r="U51" t="s">
        <v>153</v>
      </c>
      <c r="Y51" s="86" t="str">
        <f>Y45</f>
        <v>Daniel Kaliszewski</v>
      </c>
      <c r="Z51" s="87">
        <v>0</v>
      </c>
      <c r="AA51" s="14" t="s">
        <v>3</v>
      </c>
      <c r="AB51" s="87" t="s">
        <v>158</v>
      </c>
      <c r="AC51" s="87">
        <v>0</v>
      </c>
      <c r="AD51" s="87"/>
      <c r="AE51" s="153" t="s">
        <v>163</v>
      </c>
      <c r="AF51" t="s">
        <v>164</v>
      </c>
    </row>
    <row r="52" spans="3:31" ht="13.5" thickBot="1">
      <c r="C52" s="76" t="str">
        <f>C50</f>
        <v>Mark Farrell</v>
      </c>
      <c r="D52" s="25">
        <v>0</v>
      </c>
      <c r="E52" s="23" t="s">
        <v>3</v>
      </c>
      <c r="F52" s="200">
        <v>0</v>
      </c>
      <c r="G52" s="77" t="str">
        <f>Y20</f>
        <v>Kevin Cordell</v>
      </c>
      <c r="H52" s="26"/>
      <c r="I52" s="27"/>
      <c r="J52" t="s">
        <v>153</v>
      </c>
      <c r="L52" s="3"/>
      <c r="M52" s="28"/>
      <c r="N52" s="130" t="s">
        <v>136</v>
      </c>
      <c r="O52" s="131">
        <v>5</v>
      </c>
      <c r="P52" s="132" t="s">
        <v>3</v>
      </c>
      <c r="Q52" s="207">
        <v>0</v>
      </c>
      <c r="R52" s="130" t="s">
        <v>160</v>
      </c>
      <c r="S52" s="169"/>
      <c r="T52" s="169"/>
      <c r="U52" s="83" t="s">
        <v>154</v>
      </c>
      <c r="V52" s="83"/>
      <c r="Y52" s="15" t="s">
        <v>159</v>
      </c>
      <c r="Z52" s="10"/>
      <c r="AA52" s="16" t="s">
        <v>3</v>
      </c>
      <c r="AB52" s="10" t="s">
        <v>146</v>
      </c>
      <c r="AC52" s="10"/>
      <c r="AD52" s="10"/>
      <c r="AE52" s="17"/>
    </row>
    <row r="53" spans="3:31" ht="13.5" thickBot="1">
      <c r="C53" s="76" t="str">
        <f>G51</f>
        <v>Gerry Harrington</v>
      </c>
      <c r="D53" s="25">
        <v>0</v>
      </c>
      <c r="E53" s="23" t="s">
        <v>3</v>
      </c>
      <c r="F53" s="200">
        <v>2</v>
      </c>
      <c r="G53" s="77" t="str">
        <f>G50</f>
        <v>John Moore</v>
      </c>
      <c r="H53" s="26"/>
      <c r="I53" s="27"/>
      <c r="J53" t="s">
        <v>153</v>
      </c>
      <c r="L53" s="3"/>
      <c r="M53" s="28"/>
      <c r="N53" s="21"/>
      <c r="O53" s="154"/>
      <c r="P53" s="12"/>
      <c r="Q53" s="154"/>
      <c r="R53" s="21"/>
      <c r="S53" s="3"/>
      <c r="T53" s="3"/>
      <c r="U53" s="3"/>
      <c r="V53" s="3"/>
      <c r="Y53" s="29"/>
      <c r="Z53" s="30"/>
      <c r="AA53" s="31"/>
      <c r="AB53" s="30"/>
      <c r="AC53" s="30"/>
      <c r="AD53" s="30"/>
      <c r="AE53" s="32"/>
    </row>
    <row r="54" spans="3:31" ht="13.5" thickBot="1">
      <c r="C54" s="130" t="str">
        <f>C52</f>
        <v>Mark Farrell</v>
      </c>
      <c r="D54" s="131">
        <v>5</v>
      </c>
      <c r="E54" s="132" t="s">
        <v>3</v>
      </c>
      <c r="F54" s="201">
        <v>0</v>
      </c>
      <c r="G54" s="133" t="str">
        <f>G51</f>
        <v>Gerry Harrington</v>
      </c>
      <c r="H54" s="134"/>
      <c r="I54" s="135"/>
      <c r="J54" s="83" t="s">
        <v>154</v>
      </c>
      <c r="K54" s="83"/>
      <c r="L54" s="3"/>
      <c r="M54" s="28"/>
      <c r="N54" s="21"/>
      <c r="O54" s="154"/>
      <c r="P54" s="12"/>
      <c r="Q54" s="154"/>
      <c r="R54" s="21"/>
      <c r="S54" s="3"/>
      <c r="T54" s="3"/>
      <c r="U54" s="3"/>
      <c r="V54" s="3"/>
      <c r="W54" s="28"/>
      <c r="Y54" s="7"/>
      <c r="Z54" s="8"/>
      <c r="AA54" s="40" t="s">
        <v>162</v>
      </c>
      <c r="AB54" s="8"/>
      <c r="AC54" s="8"/>
      <c r="AD54" s="8"/>
      <c r="AE54" s="9"/>
    </row>
    <row r="55" spans="3:32" ht="13.5" thickBot="1">
      <c r="C55" s="130" t="str">
        <f>G50</f>
        <v>John Moore</v>
      </c>
      <c r="D55" s="131">
        <v>1</v>
      </c>
      <c r="E55" s="132" t="s">
        <v>3</v>
      </c>
      <c r="F55" s="201">
        <v>4</v>
      </c>
      <c r="G55" s="133" t="str">
        <f>G52</f>
        <v>Kevin Cordell</v>
      </c>
      <c r="H55" s="134"/>
      <c r="I55" s="135"/>
      <c r="J55" s="83" t="s">
        <v>154</v>
      </c>
      <c r="K55" s="83"/>
      <c r="L55" s="3"/>
      <c r="M55" s="28"/>
      <c r="W55" s="28"/>
      <c r="Y55" s="151" t="s">
        <v>159</v>
      </c>
      <c r="Z55" s="37">
        <v>2</v>
      </c>
      <c r="AA55" s="38" t="s">
        <v>3</v>
      </c>
      <c r="AB55" s="152" t="s">
        <v>95</v>
      </c>
      <c r="AC55" s="37">
        <v>0</v>
      </c>
      <c r="AD55" s="37"/>
      <c r="AE55" s="39"/>
      <c r="AF55" t="s">
        <v>156</v>
      </c>
    </row>
    <row r="56" spans="3:14" ht="13.5" thickBot="1">
      <c r="C56" s="11"/>
      <c r="L56" s="3"/>
      <c r="N56" s="11"/>
    </row>
    <row r="57" spans="2:22" ht="13.5" thickBot="1">
      <c r="B57" s="93" t="s">
        <v>22</v>
      </c>
      <c r="C57" s="89" t="s">
        <v>19</v>
      </c>
      <c r="D57" s="90" t="s">
        <v>7</v>
      </c>
      <c r="E57" s="90" t="s">
        <v>8</v>
      </c>
      <c r="F57" s="90" t="s">
        <v>1</v>
      </c>
      <c r="G57" s="90" t="s">
        <v>9</v>
      </c>
      <c r="H57" s="90" t="s">
        <v>2</v>
      </c>
      <c r="I57" s="90" t="s">
        <v>0</v>
      </c>
      <c r="J57" s="90" t="s">
        <v>10</v>
      </c>
      <c r="K57" s="91" t="s">
        <v>11</v>
      </c>
      <c r="L57" s="3"/>
      <c r="M57" s="159" t="s">
        <v>22</v>
      </c>
      <c r="N57" s="156" t="s">
        <v>19</v>
      </c>
      <c r="O57" s="157" t="s">
        <v>7</v>
      </c>
      <c r="P57" s="157" t="s">
        <v>8</v>
      </c>
      <c r="Q57" s="157" t="s">
        <v>1</v>
      </c>
      <c r="R57" s="157" t="s">
        <v>9</v>
      </c>
      <c r="S57" s="157" t="s">
        <v>2</v>
      </c>
      <c r="T57" s="157" t="s">
        <v>0</v>
      </c>
      <c r="U57" s="157" t="s">
        <v>10</v>
      </c>
      <c r="V57" s="158" t="s">
        <v>11</v>
      </c>
    </row>
    <row r="58" spans="2:22" ht="12.75">
      <c r="B58" s="94">
        <v>1</v>
      </c>
      <c r="C58" s="113" t="s">
        <v>139</v>
      </c>
      <c r="D58" s="209">
        <f>SUM(E58+F58+G58)</f>
        <v>3</v>
      </c>
      <c r="E58" s="210">
        <v>2</v>
      </c>
      <c r="F58" s="210">
        <v>1</v>
      </c>
      <c r="G58" s="210">
        <v>0</v>
      </c>
      <c r="H58" s="210">
        <v>8</v>
      </c>
      <c r="I58" s="210">
        <v>1</v>
      </c>
      <c r="J58" s="209">
        <f>H58-I58</f>
        <v>7</v>
      </c>
      <c r="K58" s="211">
        <f>E58*3+F58</f>
        <v>7</v>
      </c>
      <c r="L58" s="3"/>
      <c r="M58" s="95">
        <v>1</v>
      </c>
      <c r="N58" s="96" t="s">
        <v>136</v>
      </c>
      <c r="O58" s="215">
        <f>SUM(P58+Q58+R58)</f>
        <v>2</v>
      </c>
      <c r="P58" s="216">
        <v>2</v>
      </c>
      <c r="Q58" s="216">
        <v>0</v>
      </c>
      <c r="R58" s="216">
        <v>0</v>
      </c>
      <c r="S58" s="216">
        <v>9</v>
      </c>
      <c r="T58" s="216">
        <v>0</v>
      </c>
      <c r="U58" s="215">
        <f>S58-T58</f>
        <v>9</v>
      </c>
      <c r="V58" s="217">
        <f>P58*3+Q58</f>
        <v>6</v>
      </c>
    </row>
    <row r="59" spans="2:22" ht="12.75">
      <c r="B59" s="43">
        <v>2</v>
      </c>
      <c r="C59" s="114" t="s">
        <v>140</v>
      </c>
      <c r="D59" s="180">
        <f>SUM(E59+F59+G59)</f>
        <v>3</v>
      </c>
      <c r="E59" s="181">
        <v>2</v>
      </c>
      <c r="F59" s="181">
        <v>1</v>
      </c>
      <c r="G59" s="181">
        <v>0</v>
      </c>
      <c r="H59" s="181">
        <v>7</v>
      </c>
      <c r="I59" s="181">
        <v>0</v>
      </c>
      <c r="J59" s="180">
        <f>H59-I59</f>
        <v>7</v>
      </c>
      <c r="K59" s="182">
        <f>E59*3+F59</f>
        <v>7</v>
      </c>
      <c r="M59" s="97">
        <v>2</v>
      </c>
      <c r="N59" s="98" t="s">
        <v>160</v>
      </c>
      <c r="O59" s="144">
        <f>SUM(P59+Q59+R59)</f>
        <v>2</v>
      </c>
      <c r="P59" s="194">
        <v>1</v>
      </c>
      <c r="Q59" s="194">
        <v>0</v>
      </c>
      <c r="R59" s="194">
        <v>1</v>
      </c>
      <c r="S59" s="194">
        <v>2</v>
      </c>
      <c r="T59" s="194">
        <v>5</v>
      </c>
      <c r="U59" s="144">
        <f>S59-T59</f>
        <v>-3</v>
      </c>
      <c r="V59" s="218">
        <f>P59*3+Q59</f>
        <v>3</v>
      </c>
    </row>
    <row r="60" spans="2:22" ht="13.5" thickBot="1">
      <c r="B60" s="44">
        <v>3</v>
      </c>
      <c r="C60" s="116" t="s">
        <v>99</v>
      </c>
      <c r="D60" s="180">
        <f>SUM(E60+F60+G60)</f>
        <v>3</v>
      </c>
      <c r="E60" s="181">
        <v>1</v>
      </c>
      <c r="F60" s="181">
        <v>0</v>
      </c>
      <c r="G60" s="181">
        <v>2</v>
      </c>
      <c r="H60" s="181">
        <v>3</v>
      </c>
      <c r="I60" s="181">
        <v>6</v>
      </c>
      <c r="J60" s="180">
        <f>H60-I60</f>
        <v>-3</v>
      </c>
      <c r="K60" s="182">
        <f>E60*3+F60</f>
        <v>3</v>
      </c>
      <c r="M60" s="101">
        <v>3</v>
      </c>
      <c r="N60" s="117" t="s">
        <v>142</v>
      </c>
      <c r="O60" s="219">
        <f>SUM(P60+Q60+R60)</f>
        <v>2</v>
      </c>
      <c r="P60" s="220">
        <v>0</v>
      </c>
      <c r="Q60" s="220">
        <v>0</v>
      </c>
      <c r="R60" s="220">
        <v>2</v>
      </c>
      <c r="S60" s="220">
        <v>0</v>
      </c>
      <c r="T60" s="220">
        <v>6</v>
      </c>
      <c r="U60" s="219">
        <f>S60-T60</f>
        <v>-6</v>
      </c>
      <c r="V60" s="221">
        <f>P60*3+Q60</f>
        <v>0</v>
      </c>
    </row>
    <row r="61" spans="2:23" ht="13.5" thickBot="1">
      <c r="B61" s="45">
        <v>4</v>
      </c>
      <c r="C61" s="115" t="s">
        <v>143</v>
      </c>
      <c r="D61" s="212">
        <f>SUM(E61+F61+G61)</f>
        <v>3</v>
      </c>
      <c r="E61" s="213">
        <v>0</v>
      </c>
      <c r="F61" s="213">
        <v>0</v>
      </c>
      <c r="G61" s="213">
        <v>3</v>
      </c>
      <c r="H61" s="213">
        <v>0</v>
      </c>
      <c r="I61" s="213">
        <v>11</v>
      </c>
      <c r="J61" s="212">
        <f>H61-I61</f>
        <v>-11</v>
      </c>
      <c r="K61" s="214">
        <f>E61*3+F61</f>
        <v>0</v>
      </c>
      <c r="M61" s="19"/>
      <c r="N61" s="154"/>
      <c r="O61" s="3"/>
      <c r="P61" s="154"/>
      <c r="Q61" s="154"/>
      <c r="R61" s="154"/>
      <c r="S61" s="154"/>
      <c r="T61" s="154"/>
      <c r="U61" s="3"/>
      <c r="V61" s="3"/>
      <c r="W61" s="3"/>
    </row>
    <row r="65" spans="3:20" ht="13.5" thickBot="1">
      <c r="C65" s="48"/>
      <c r="D65" s="46"/>
      <c r="E65" s="47" t="s">
        <v>134</v>
      </c>
      <c r="F65" s="46"/>
      <c r="G65" s="46"/>
      <c r="H65" s="46"/>
      <c r="I65" s="49"/>
      <c r="J65" s="3"/>
      <c r="K65" s="3"/>
      <c r="N65" s="33"/>
      <c r="O65" s="34"/>
      <c r="P65" s="35" t="s">
        <v>173</v>
      </c>
      <c r="Q65" s="34"/>
      <c r="R65" s="34"/>
      <c r="S65" s="34"/>
      <c r="T65" s="36"/>
    </row>
    <row r="66" spans="3:21" ht="12.75">
      <c r="C66" s="86" t="str">
        <f>C43</f>
        <v>Aaron Skinner</v>
      </c>
      <c r="D66" s="87">
        <v>2</v>
      </c>
      <c r="E66" s="14" t="s">
        <v>3</v>
      </c>
      <c r="F66" s="87" t="str">
        <f>C59</f>
        <v>Mark Farrell</v>
      </c>
      <c r="G66" s="87"/>
      <c r="H66" s="87">
        <v>0</v>
      </c>
      <c r="I66" s="88"/>
      <c r="J66" s="3" t="s">
        <v>155</v>
      </c>
      <c r="K66" s="3"/>
      <c r="N66" s="86" t="str">
        <f>N43</f>
        <v>Andy Fitzpatrick</v>
      </c>
      <c r="O66" s="87">
        <v>1</v>
      </c>
      <c r="P66" s="14" t="s">
        <v>3</v>
      </c>
      <c r="Q66" s="87" t="s">
        <v>160</v>
      </c>
      <c r="R66" s="87"/>
      <c r="S66" s="87">
        <v>3</v>
      </c>
      <c r="T66" s="88"/>
      <c r="U66" t="s">
        <v>155</v>
      </c>
    </row>
    <row r="67" spans="3:21" ht="13.5" thickBot="1">
      <c r="C67" s="15" t="str">
        <f>C58</f>
        <v>Kevin Cordell</v>
      </c>
      <c r="D67" s="10">
        <v>2</v>
      </c>
      <c r="E67" s="16" t="s">
        <v>3</v>
      </c>
      <c r="F67" s="10" t="str">
        <f>C44</f>
        <v>Barry Spence</v>
      </c>
      <c r="G67" s="10"/>
      <c r="H67" s="10">
        <v>1</v>
      </c>
      <c r="I67" s="17"/>
      <c r="J67" s="3" t="s">
        <v>155</v>
      </c>
      <c r="K67" s="3"/>
      <c r="N67" s="15" t="s">
        <v>145</v>
      </c>
      <c r="O67" s="10">
        <v>0</v>
      </c>
      <c r="P67" s="16" t="s">
        <v>3</v>
      </c>
      <c r="Q67" s="10" t="s">
        <v>136</v>
      </c>
      <c r="R67" s="10"/>
      <c r="S67" s="10">
        <v>7</v>
      </c>
      <c r="T67" s="17"/>
      <c r="U67" t="s">
        <v>155</v>
      </c>
    </row>
    <row r="68" spans="3:20" ht="13.5" thickBot="1">
      <c r="C68" s="29"/>
      <c r="D68" s="30"/>
      <c r="E68" s="31"/>
      <c r="F68" s="30"/>
      <c r="G68" s="30"/>
      <c r="H68" s="30"/>
      <c r="I68" s="32"/>
      <c r="J68" s="3"/>
      <c r="K68" s="3"/>
      <c r="L68" s="28"/>
      <c r="M68" s="28"/>
      <c r="N68" s="29"/>
      <c r="O68" s="30"/>
      <c r="P68" s="31"/>
      <c r="Q68" s="30"/>
      <c r="R68" s="30"/>
      <c r="S68" s="30"/>
      <c r="T68" s="32"/>
    </row>
    <row r="69" spans="3:20" ht="13.5" thickBot="1">
      <c r="C69" s="7"/>
      <c r="D69" s="8"/>
      <c r="E69" s="40" t="s">
        <v>14</v>
      </c>
      <c r="F69" s="8"/>
      <c r="G69" s="8"/>
      <c r="H69" s="8"/>
      <c r="I69" s="9"/>
      <c r="J69" s="20"/>
      <c r="K69" s="20"/>
      <c r="N69" s="7"/>
      <c r="O69" s="8"/>
      <c r="P69" s="40" t="s">
        <v>174</v>
      </c>
      <c r="Q69" s="8"/>
      <c r="R69" s="8"/>
      <c r="S69" s="8"/>
      <c r="T69" s="9"/>
    </row>
    <row r="70" spans="3:21" ht="13.5" thickBot="1">
      <c r="C70" s="151" t="s">
        <v>139</v>
      </c>
      <c r="D70" s="37">
        <v>1</v>
      </c>
      <c r="E70" s="38" t="s">
        <v>3</v>
      </c>
      <c r="F70" s="152" t="s">
        <v>138</v>
      </c>
      <c r="G70" s="37"/>
      <c r="H70" s="37">
        <v>2</v>
      </c>
      <c r="I70" s="39"/>
      <c r="J70" s="3" t="s">
        <v>156</v>
      </c>
      <c r="K70" s="3"/>
      <c r="N70" s="151" t="s">
        <v>160</v>
      </c>
      <c r="O70" s="37">
        <v>1</v>
      </c>
      <c r="P70" s="38" t="s">
        <v>3</v>
      </c>
      <c r="Q70" s="152" t="s">
        <v>136</v>
      </c>
      <c r="R70" s="37"/>
      <c r="S70" s="37">
        <v>3</v>
      </c>
      <c r="T70" s="39"/>
      <c r="U70" t="s">
        <v>156</v>
      </c>
    </row>
    <row r="77" spans="14:15" ht="12.75">
      <c r="N77" s="4"/>
      <c r="O77" s="4"/>
    </row>
    <row r="78" spans="14:15" ht="12.75">
      <c r="N78" s="4"/>
      <c r="O78" s="4"/>
    </row>
    <row r="79" spans="14:15" ht="12.75">
      <c r="N79" s="4"/>
      <c r="O79" s="4"/>
    </row>
    <row r="80" spans="14:15" ht="12.75">
      <c r="N80" s="4"/>
      <c r="O80" s="4"/>
    </row>
  </sheetData>
  <sheetProtection/>
  <autoFilter ref="N42:V45">
    <sortState ref="N43:V80">
      <sortCondition descending="1" sortBy="value" ref="U43:U80"/>
    </sortState>
  </autoFilter>
  <printOptions/>
  <pageMargins left="0.7086614173228347" right="0.7086614173228347" top="0.7480314960629921" bottom="0.7480314960629921" header="0.31496062992125984" footer="0.31496062992125984"/>
  <pageSetup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 Adams</dc:creator>
  <cp:keywords/>
  <dc:description/>
  <cp:lastModifiedBy>Administrator</cp:lastModifiedBy>
  <cp:lastPrinted>2022-05-13T21:53:38Z</cp:lastPrinted>
  <dcterms:created xsi:type="dcterms:W3CDTF">2005-05-03T02:22:38Z</dcterms:created>
  <dcterms:modified xsi:type="dcterms:W3CDTF">2022-05-17T02:02:16Z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